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firstSheet="1" activeTab="1"/>
  </bookViews>
  <sheets>
    <sheet name="Hoja1 (2)" sheetId="4" state="hidden" r:id="rId1"/>
    <sheet name="Cronogramas" sheetId="1" r:id="rId2"/>
    <sheet name="Hoja2" sheetId="2" state="hidden" r:id="rId3"/>
    <sheet name="Hoja3" sheetId="3" state="hidden" r:id="rId4"/>
  </sheets>
  <definedNames>
    <definedName name="_xlnm.Print_Area" localSheetId="0">'Hoja1 (2)'!$A$1:$F$51</definedName>
    <definedName name="_xlnm.Print_Titles" localSheetId="1">Cronogramas!$1:$2</definedName>
    <definedName name="_xlnm.Print_Titles" localSheetId="0">'Hoja1 (2)'!$1:$3</definedName>
  </definedNames>
  <calcPr calcId="145621"/>
</workbook>
</file>

<file path=xl/calcChain.xml><?xml version="1.0" encoding="utf-8"?>
<calcChain xmlns="http://schemas.openxmlformats.org/spreadsheetml/2006/main">
  <c r="F36" i="1" l="1"/>
  <c r="E51" i="4"/>
  <c r="E50" i="4"/>
  <c r="E49" i="4"/>
  <c r="E48" i="4"/>
  <c r="C47" i="4"/>
  <c r="E47" i="4" s="1"/>
  <c r="D45" i="4"/>
  <c r="E45" i="4" s="1"/>
  <c r="D44" i="4"/>
  <c r="C44" i="4"/>
  <c r="C39" i="4"/>
  <c r="D36" i="4"/>
  <c r="C36" i="4"/>
  <c r="E35" i="4"/>
  <c r="E34" i="4"/>
  <c r="E33" i="4"/>
  <c r="E32" i="4"/>
  <c r="E31" i="4"/>
  <c r="E30" i="4"/>
  <c r="D30" i="4"/>
  <c r="C30" i="4"/>
  <c r="E29" i="4"/>
  <c r="E28" i="4"/>
  <c r="E27" i="4"/>
  <c r="E26" i="4"/>
  <c r="C25" i="4"/>
  <c r="E25" i="4" s="1"/>
  <c r="E24" i="4"/>
  <c r="E23" i="4"/>
  <c r="D22" i="4"/>
  <c r="C22" i="4"/>
  <c r="E21" i="4"/>
  <c r="C21" i="4"/>
  <c r="E20" i="4"/>
  <c r="E19" i="4"/>
  <c r="E18" i="4"/>
  <c r="C17" i="4"/>
  <c r="E17" i="4" s="1"/>
  <c r="E16" i="4"/>
  <c r="E15" i="4"/>
  <c r="E14" i="4" s="1"/>
  <c r="D14" i="4"/>
  <c r="C14" i="4"/>
  <c r="D13" i="4"/>
  <c r="C13" i="4"/>
  <c r="C8" i="4"/>
  <c r="D8" i="4" s="1"/>
  <c r="D7" i="4"/>
  <c r="D4" i="4"/>
  <c r="C4" i="4"/>
  <c r="C9" i="4" l="1"/>
  <c r="D9" i="4" s="1"/>
  <c r="C10" i="4" s="1"/>
  <c r="C11" i="4" s="1"/>
  <c r="E8" i="4"/>
  <c r="E22" i="4"/>
  <c r="C46" i="4"/>
  <c r="E46" i="4" s="1"/>
  <c r="E44" i="4" s="1"/>
  <c r="E55" i="1"/>
  <c r="D56" i="1" s="1"/>
  <c r="F56" i="1" s="1"/>
  <c r="F61" i="1"/>
  <c r="F60" i="1"/>
  <c r="F59" i="1"/>
  <c r="F58" i="1"/>
  <c r="D57" i="1"/>
  <c r="F57" i="1" s="1"/>
  <c r="D47" i="1"/>
  <c r="F40" i="1"/>
  <c r="F39" i="1"/>
  <c r="F38" i="1"/>
  <c r="F35" i="1"/>
  <c r="F30" i="1"/>
  <c r="F25" i="1"/>
  <c r="F26" i="1"/>
  <c r="F20" i="1"/>
  <c r="F16" i="1"/>
  <c r="F18" i="1"/>
  <c r="F19" i="1"/>
  <c r="F15" i="1"/>
  <c r="D21" i="1"/>
  <c r="D17" i="1"/>
  <c r="F17" i="1" s="1"/>
  <c r="D11" i="1"/>
  <c r="E11" i="1" s="1"/>
  <c r="D6" i="1"/>
  <c r="E6" i="1" s="1"/>
  <c r="E5" i="1"/>
  <c r="F34" i="1" l="1"/>
  <c r="F55" i="1"/>
  <c r="F54" i="1" s="1"/>
  <c r="F21" i="1"/>
  <c r="F14" i="1" s="1"/>
  <c r="F31" i="1"/>
  <c r="F6" i="1"/>
  <c r="D7" i="1"/>
  <c r="E7" i="1" s="1"/>
  <c r="D8" i="1" s="1"/>
  <c r="D9" i="1" s="1"/>
  <c r="D27" i="1"/>
  <c r="F27" i="1" s="1"/>
  <c r="F29" i="1" l="1"/>
  <c r="F28" i="1"/>
  <c r="F24" i="1" l="1"/>
</calcChain>
</file>

<file path=xl/sharedStrings.xml><?xml version="1.0" encoding="utf-8"?>
<sst xmlns="http://schemas.openxmlformats.org/spreadsheetml/2006/main" count="282" uniqueCount="47">
  <si>
    <t>FASES/ETAPAS/ACTIVIDADES</t>
  </si>
  <si>
    <t>FECHA INICIO</t>
  </si>
  <si>
    <t>FECHA FIN</t>
  </si>
  <si>
    <t>NRO. DIAS</t>
  </si>
  <si>
    <t>RESPONSABLES</t>
  </si>
  <si>
    <t>CONCURSO TIEMPO TOTAL</t>
  </si>
  <si>
    <t>Comunicación, TIC´S, D.N.T.H.</t>
  </si>
  <si>
    <t>POSTULACION</t>
  </si>
  <si>
    <t>Postulantes</t>
  </si>
  <si>
    <t xml:space="preserve"> REQUISITOS GENERALES </t>
  </si>
  <si>
    <t>Dirección Nacional de Talento Humano</t>
  </si>
  <si>
    <t>IMPUGNACION CIUDADANA</t>
  </si>
  <si>
    <t>Ciudadanía</t>
  </si>
  <si>
    <t>MÉRITOS</t>
  </si>
  <si>
    <t>PRESENTACIÓN DE RESULTADOS FINALES</t>
  </si>
  <si>
    <t>CONCURSO</t>
  </si>
  <si>
    <t>CONCURSO PÚBLICO DE MÉRITOS, OPOSICIÓN, IMPUGNACIÓN CIUDADANA Y CONTROL SOCIAL, PARA ACCEDER A UNO DE LOS CUPOS DE FORMACIÓN INICIAL DE LA ESCUELA DE LA FUNCIÓN JUDICIAL PARA LA CARRERA DEFENSORIAL A NIVEL NACIONAL</t>
  </si>
  <si>
    <t>CONVOCATORIA EN PAGINA WEB Y MEDIOS ESCRITOS</t>
  </si>
  <si>
    <t>FASE DE OPOSICIÓN  (PRUEBAS TEÓRICAS Y PRÁCTICAS</t>
  </si>
  <si>
    <t>Drecciones Provinciales y Ciudadanía</t>
  </si>
  <si>
    <t>Escuela de la Función Judicial</t>
  </si>
  <si>
    <t>Dirección Nacional de Talento Humano/Escuela de la Función Judicial</t>
  </si>
  <si>
    <t>CONCURSO PÚBLICO DE MÉRITOS, OPOSICIÓN, IMPUGNACIÓN CIUDADANA Y CONTROL SOCIAL, PARA ACCEDER A UNO DE LOS CUPOS DE FORMACIÓN INICIAL DE LA ESCUELA DE LA FUNCIÓN JUDICIAL PARA LA CARRERA FISCAL</t>
  </si>
  <si>
    <t>CONVOCATORIA</t>
  </si>
  <si>
    <t>CONCURSO PÚBLICO DE MÉRITOS, OPOSICIÓN, IMPUGNACIÓN CIUDADANA Y CONTROL SOCIAL, PARA ACCEDER A UNO DE LOS CUPOS DE FORMACIÓN INICIAL DE LA ESCUELA DE LA FUNCIÓN JUDICIAL PARA LA CARRERA JURISDICCIONAL A NIVEL NACIONAL</t>
  </si>
  <si>
    <t>FASE DE OPOSICIÓN  (PRUEBAS TEÓRICAS , PRÁCTICAS Y EVALUACIÓN PSICOLÓGICA</t>
  </si>
  <si>
    <t>CONCURSO PÚBLICO DE MÉRITOS, OPOSICIÓN, IMPUGNACIÓN CIUDADANA Y CONTROL SOCIAL, PARA LA RENOVACIÓN PARCIAL DE LA CORTE NACIONAL DE JUSTICIA</t>
  </si>
  <si>
    <t>CONVOCATORIA, INSCRIPCIÓN Y POSTULACIÓN</t>
  </si>
  <si>
    <t>ENTREVISTA EN AUDIE NCIA PÚBLICA E IMPUGNACIÓN CIUDADANA</t>
  </si>
  <si>
    <t>CONCURSO DE  MÉRITOS Y OPOSICIÓN, IMPUGNACIÓN CIUDADANA Y CONTROL SOCIAL, PARA LA SELECCIÓN Y DESIGNACIÓN DE SECRETARIAS Y SECRETARIOS DE JUZGADOS Y UNIDADES JUDICIALES A NIVEL NACIONAL; SECRETARIAS Y SECRETARIOS RELATORES DE LAS CORTES PROVINCIALES A NIVEL NACIONAL; Y, SECRETARIAS Y SECRETARIOS RELATORES DE LA CORTE NACIONAL DE JUSTICIA.</t>
  </si>
  <si>
    <t>MÉRITOS Y OPOSICIÓN</t>
  </si>
  <si>
    <t>IDONEIDAD LEGAL</t>
  </si>
  <si>
    <t>IDONEIDAD PSICOLÓGICA</t>
  </si>
  <si>
    <t>CONCURSO PÚBLICO DE MÉRITOS, OPOSICIÓN, IMPUGNACIÓN CIUDADANA Y CONTROL SOCIAL, PARA EL ÓRGANO AUXILIAR DEL SERVICIO NOTARIA A NIVEL NACIONAL</t>
  </si>
  <si>
    <t>CRONOGRAMAS DETALLADOS POR FASES Y FECHAS</t>
  </si>
  <si>
    <t>TOTAL DÍAS CONCURSO</t>
  </si>
  <si>
    <t>No. DE POSTULANTES DEL CONCURSO</t>
  </si>
  <si>
    <t>No. DE POSTULANTES QUE INGRESARON AL CURSO DE FORMACIÓN INICIAL</t>
  </si>
  <si>
    <t>EN QUE MEDIOS SE PUBLICÓ LA CONVOCATORIA</t>
  </si>
  <si>
    <t>OBSERVACIONES</t>
  </si>
  <si>
    <t>FASES</t>
  </si>
  <si>
    <t>NO TIENE CURSO DE FORMACIÓN INICIAL</t>
  </si>
  <si>
    <t>No. DE POSTULANTES QUE SUPERAN EL CURSO DE FORMACIÓN INICIAL</t>
  </si>
  <si>
    <t>PRENSA ESCRITA (TELEGRAFO ) PÁGINA WEB DEL CONSEJO DE LA JUDICATURA</t>
  </si>
  <si>
    <t>PRENSA ESCRITA (TELEGRAFO - COMERCIO) PÁGINA WEB DEL CONSEJO DE LA JUDICATURA</t>
  </si>
  <si>
    <t>PRENSA ESCRITA (TELEGRAFO - COMERCIO - EXPRESO) PÁGINA WEB DEL CONSEJO DE LA JUDICATURA</t>
  </si>
  <si>
    <t>CRONOGRAMAS DETALLADOS POR CONCURSOS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</si>
</sst>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A]dddd\,\ dd&quot; de &quot;mmmm&quot; de &quot;yy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EDA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B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3" borderId="4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vertical="justify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1" fontId="2" fillId="3" borderId="8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ill="1"/>
    <xf numFmtId="1" fontId="2" fillId="0" borderId="8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center" vertical="center"/>
    </xf>
    <xf numFmtId="1" fontId="3" fillId="9" borderId="2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164" fontId="3" fillId="5" borderId="23" xfId="0" applyNumberFormat="1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164" fontId="3" fillId="8" borderId="13" xfId="0" applyNumberFormat="1" applyFont="1" applyFill="1" applyBorder="1" applyAlignment="1">
      <alignment horizontal="center" vertical="center" wrapText="1"/>
    </xf>
    <xf numFmtId="164" fontId="3" fillId="8" borderId="14" xfId="0" applyNumberFormat="1" applyFont="1" applyFill="1" applyBorder="1" applyAlignment="1">
      <alignment horizontal="center" vertical="center" wrapText="1"/>
    </xf>
    <xf numFmtId="164" fontId="3" fillId="7" borderId="14" xfId="0" applyNumberFormat="1" applyFont="1" applyFill="1" applyBorder="1" applyAlignment="1">
      <alignment horizontal="center" vertical="center" wrapText="1"/>
    </xf>
    <xf numFmtId="164" fontId="3" fillId="7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" fontId="3" fillId="5" borderId="20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wrapText="1"/>
    </xf>
    <xf numFmtId="0" fontId="1" fillId="4" borderId="34" xfId="0" applyFont="1" applyFill="1" applyBorder="1" applyAlignment="1">
      <alignment horizontal="center" vertical="center" wrapText="1"/>
    </xf>
    <xf numFmtId="164" fontId="1" fillId="4" borderId="35" xfId="0" applyNumberFormat="1" applyFont="1" applyFill="1" applyBorder="1" applyAlignment="1">
      <alignment horizontal="center" vertical="center"/>
    </xf>
    <xf numFmtId="1" fontId="1" fillId="4" borderId="35" xfId="0" applyNumberFormat="1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wrapText="1"/>
    </xf>
    <xf numFmtId="164" fontId="2" fillId="3" borderId="3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6" borderId="30" xfId="0" applyFont="1" applyFill="1" applyBorder="1" applyAlignment="1">
      <alignment vertical="center" wrapText="1"/>
    </xf>
    <xf numFmtId="0" fontId="3" fillId="8" borderId="30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9" borderId="30" xfId="0" applyFont="1" applyFill="1" applyBorder="1" applyAlignment="1">
      <alignment vertical="center" wrapText="1"/>
    </xf>
    <xf numFmtId="164" fontId="1" fillId="4" borderId="43" xfId="0" applyNumberFormat="1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B3"/>
      <color rgb="FFF1EDA1"/>
      <color rgb="FFECD8F8"/>
      <color rgb="FFCAC0EE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1306286</xdr:colOff>
      <xdr:row>1</xdr:row>
      <xdr:rowOff>40821</xdr:rowOff>
    </xdr:to>
    <xdr:pic>
      <xdr:nvPicPr>
        <xdr:cNvPr id="2" name="WordPictureWatermark1" descr="hojamembretadaverticalaTALENTOHUMANOjuanleonm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919" b="86913"/>
        <a:stretch/>
      </xdr:blipFill>
      <xdr:spPr bwMode="auto">
        <a:xfrm>
          <a:off x="0" y="0"/>
          <a:ext cx="1306286" cy="593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2095500</xdr:colOff>
      <xdr:row>1</xdr:row>
      <xdr:rowOff>40821</xdr:rowOff>
    </xdr:to>
    <xdr:pic>
      <xdr:nvPicPr>
        <xdr:cNvPr id="3" name="WordPictureWatermark1" descr="hojamembretadaverticalaTALENTOHUMANOjuanleonmer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919" b="86913"/>
        <a:stretch/>
      </xdr:blipFill>
      <xdr:spPr bwMode="auto">
        <a:xfrm>
          <a:off x="0" y="0"/>
          <a:ext cx="2095500" cy="598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="70" zoomScaleNormal="70" workbookViewId="0">
      <selection activeCell="C9" sqref="C9"/>
    </sheetView>
  </sheetViews>
  <sheetFormatPr baseColWidth="10" defaultRowHeight="15" x14ac:dyDescent="0.25"/>
  <cols>
    <col min="1" max="1" width="32.140625" customWidth="1"/>
    <col min="2" max="2" width="33" customWidth="1"/>
    <col min="3" max="3" width="38.5703125" customWidth="1"/>
    <col min="4" max="4" width="38.7109375" customWidth="1"/>
    <col min="5" max="5" width="16.7109375" bestFit="1" customWidth="1"/>
    <col min="6" max="6" width="42.85546875" customWidth="1"/>
    <col min="8" max="8" width="15.7109375" customWidth="1"/>
    <col min="256" max="256" width="5" customWidth="1"/>
    <col min="257" max="257" width="45.28515625" customWidth="1"/>
    <col min="258" max="258" width="0" hidden="1" customWidth="1"/>
    <col min="259" max="259" width="38.5703125" bestFit="1" customWidth="1"/>
    <col min="260" max="260" width="38.7109375" customWidth="1"/>
    <col min="261" max="261" width="16.7109375" bestFit="1" customWidth="1"/>
    <col min="262" max="262" width="42.85546875" customWidth="1"/>
    <col min="264" max="264" width="15.7109375" customWidth="1"/>
    <col min="512" max="512" width="5" customWidth="1"/>
    <col min="513" max="513" width="45.28515625" customWidth="1"/>
    <col min="514" max="514" width="0" hidden="1" customWidth="1"/>
    <col min="515" max="515" width="38.5703125" bestFit="1" customWidth="1"/>
    <col min="516" max="516" width="38.7109375" customWidth="1"/>
    <col min="517" max="517" width="16.7109375" bestFit="1" customWidth="1"/>
    <col min="518" max="518" width="42.85546875" customWidth="1"/>
    <col min="520" max="520" width="15.7109375" customWidth="1"/>
    <col min="768" max="768" width="5" customWidth="1"/>
    <col min="769" max="769" width="45.28515625" customWidth="1"/>
    <col min="770" max="770" width="0" hidden="1" customWidth="1"/>
    <col min="771" max="771" width="38.5703125" bestFit="1" customWidth="1"/>
    <col min="772" max="772" width="38.7109375" customWidth="1"/>
    <col min="773" max="773" width="16.7109375" bestFit="1" customWidth="1"/>
    <col min="774" max="774" width="42.85546875" customWidth="1"/>
    <col min="776" max="776" width="15.7109375" customWidth="1"/>
    <col min="1024" max="1024" width="5" customWidth="1"/>
    <col min="1025" max="1025" width="45.28515625" customWidth="1"/>
    <col min="1026" max="1026" width="0" hidden="1" customWidth="1"/>
    <col min="1027" max="1027" width="38.5703125" bestFit="1" customWidth="1"/>
    <col min="1028" max="1028" width="38.7109375" customWidth="1"/>
    <col min="1029" max="1029" width="16.7109375" bestFit="1" customWidth="1"/>
    <col min="1030" max="1030" width="42.85546875" customWidth="1"/>
    <col min="1032" max="1032" width="15.7109375" customWidth="1"/>
    <col min="1280" max="1280" width="5" customWidth="1"/>
    <col min="1281" max="1281" width="45.28515625" customWidth="1"/>
    <col min="1282" max="1282" width="0" hidden="1" customWidth="1"/>
    <col min="1283" max="1283" width="38.5703125" bestFit="1" customWidth="1"/>
    <col min="1284" max="1284" width="38.7109375" customWidth="1"/>
    <col min="1285" max="1285" width="16.7109375" bestFit="1" customWidth="1"/>
    <col min="1286" max="1286" width="42.85546875" customWidth="1"/>
    <col min="1288" max="1288" width="15.7109375" customWidth="1"/>
    <col min="1536" max="1536" width="5" customWidth="1"/>
    <col min="1537" max="1537" width="45.28515625" customWidth="1"/>
    <col min="1538" max="1538" width="0" hidden="1" customWidth="1"/>
    <col min="1539" max="1539" width="38.5703125" bestFit="1" customWidth="1"/>
    <col min="1540" max="1540" width="38.7109375" customWidth="1"/>
    <col min="1541" max="1541" width="16.7109375" bestFit="1" customWidth="1"/>
    <col min="1542" max="1542" width="42.85546875" customWidth="1"/>
    <col min="1544" max="1544" width="15.7109375" customWidth="1"/>
    <col min="1792" max="1792" width="5" customWidth="1"/>
    <col min="1793" max="1793" width="45.28515625" customWidth="1"/>
    <col min="1794" max="1794" width="0" hidden="1" customWidth="1"/>
    <col min="1795" max="1795" width="38.5703125" bestFit="1" customWidth="1"/>
    <col min="1796" max="1796" width="38.7109375" customWidth="1"/>
    <col min="1797" max="1797" width="16.7109375" bestFit="1" customWidth="1"/>
    <col min="1798" max="1798" width="42.85546875" customWidth="1"/>
    <col min="1800" max="1800" width="15.7109375" customWidth="1"/>
    <col min="2048" max="2048" width="5" customWidth="1"/>
    <col min="2049" max="2049" width="45.28515625" customWidth="1"/>
    <col min="2050" max="2050" width="0" hidden="1" customWidth="1"/>
    <col min="2051" max="2051" width="38.5703125" bestFit="1" customWidth="1"/>
    <col min="2052" max="2052" width="38.7109375" customWidth="1"/>
    <col min="2053" max="2053" width="16.7109375" bestFit="1" customWidth="1"/>
    <col min="2054" max="2054" width="42.85546875" customWidth="1"/>
    <col min="2056" max="2056" width="15.7109375" customWidth="1"/>
    <col min="2304" max="2304" width="5" customWidth="1"/>
    <col min="2305" max="2305" width="45.28515625" customWidth="1"/>
    <col min="2306" max="2306" width="0" hidden="1" customWidth="1"/>
    <col min="2307" max="2307" width="38.5703125" bestFit="1" customWidth="1"/>
    <col min="2308" max="2308" width="38.7109375" customWidth="1"/>
    <col min="2309" max="2309" width="16.7109375" bestFit="1" customWidth="1"/>
    <col min="2310" max="2310" width="42.85546875" customWidth="1"/>
    <col min="2312" max="2312" width="15.7109375" customWidth="1"/>
    <col min="2560" max="2560" width="5" customWidth="1"/>
    <col min="2561" max="2561" width="45.28515625" customWidth="1"/>
    <col min="2562" max="2562" width="0" hidden="1" customWidth="1"/>
    <col min="2563" max="2563" width="38.5703125" bestFit="1" customWidth="1"/>
    <col min="2564" max="2564" width="38.7109375" customWidth="1"/>
    <col min="2565" max="2565" width="16.7109375" bestFit="1" customWidth="1"/>
    <col min="2566" max="2566" width="42.85546875" customWidth="1"/>
    <col min="2568" max="2568" width="15.7109375" customWidth="1"/>
    <col min="2816" max="2816" width="5" customWidth="1"/>
    <col min="2817" max="2817" width="45.28515625" customWidth="1"/>
    <col min="2818" max="2818" width="0" hidden="1" customWidth="1"/>
    <col min="2819" max="2819" width="38.5703125" bestFit="1" customWidth="1"/>
    <col min="2820" max="2820" width="38.7109375" customWidth="1"/>
    <col min="2821" max="2821" width="16.7109375" bestFit="1" customWidth="1"/>
    <col min="2822" max="2822" width="42.85546875" customWidth="1"/>
    <col min="2824" max="2824" width="15.7109375" customWidth="1"/>
    <col min="3072" max="3072" width="5" customWidth="1"/>
    <col min="3073" max="3073" width="45.28515625" customWidth="1"/>
    <col min="3074" max="3074" width="0" hidden="1" customWidth="1"/>
    <col min="3075" max="3075" width="38.5703125" bestFit="1" customWidth="1"/>
    <col min="3076" max="3076" width="38.7109375" customWidth="1"/>
    <col min="3077" max="3077" width="16.7109375" bestFit="1" customWidth="1"/>
    <col min="3078" max="3078" width="42.85546875" customWidth="1"/>
    <col min="3080" max="3080" width="15.7109375" customWidth="1"/>
    <col min="3328" max="3328" width="5" customWidth="1"/>
    <col min="3329" max="3329" width="45.28515625" customWidth="1"/>
    <col min="3330" max="3330" width="0" hidden="1" customWidth="1"/>
    <col min="3331" max="3331" width="38.5703125" bestFit="1" customWidth="1"/>
    <col min="3332" max="3332" width="38.7109375" customWidth="1"/>
    <col min="3333" max="3333" width="16.7109375" bestFit="1" customWidth="1"/>
    <col min="3334" max="3334" width="42.85546875" customWidth="1"/>
    <col min="3336" max="3336" width="15.7109375" customWidth="1"/>
    <col min="3584" max="3584" width="5" customWidth="1"/>
    <col min="3585" max="3585" width="45.28515625" customWidth="1"/>
    <col min="3586" max="3586" width="0" hidden="1" customWidth="1"/>
    <col min="3587" max="3587" width="38.5703125" bestFit="1" customWidth="1"/>
    <col min="3588" max="3588" width="38.7109375" customWidth="1"/>
    <col min="3589" max="3589" width="16.7109375" bestFit="1" customWidth="1"/>
    <col min="3590" max="3590" width="42.85546875" customWidth="1"/>
    <col min="3592" max="3592" width="15.7109375" customWidth="1"/>
    <col min="3840" max="3840" width="5" customWidth="1"/>
    <col min="3841" max="3841" width="45.28515625" customWidth="1"/>
    <col min="3842" max="3842" width="0" hidden="1" customWidth="1"/>
    <col min="3843" max="3843" width="38.5703125" bestFit="1" customWidth="1"/>
    <col min="3844" max="3844" width="38.7109375" customWidth="1"/>
    <col min="3845" max="3845" width="16.7109375" bestFit="1" customWidth="1"/>
    <col min="3846" max="3846" width="42.85546875" customWidth="1"/>
    <col min="3848" max="3848" width="15.7109375" customWidth="1"/>
    <col min="4096" max="4096" width="5" customWidth="1"/>
    <col min="4097" max="4097" width="45.28515625" customWidth="1"/>
    <col min="4098" max="4098" width="0" hidden="1" customWidth="1"/>
    <col min="4099" max="4099" width="38.5703125" bestFit="1" customWidth="1"/>
    <col min="4100" max="4100" width="38.7109375" customWidth="1"/>
    <col min="4101" max="4101" width="16.7109375" bestFit="1" customWidth="1"/>
    <col min="4102" max="4102" width="42.85546875" customWidth="1"/>
    <col min="4104" max="4104" width="15.7109375" customWidth="1"/>
    <col min="4352" max="4352" width="5" customWidth="1"/>
    <col min="4353" max="4353" width="45.28515625" customWidth="1"/>
    <col min="4354" max="4354" width="0" hidden="1" customWidth="1"/>
    <col min="4355" max="4355" width="38.5703125" bestFit="1" customWidth="1"/>
    <col min="4356" max="4356" width="38.7109375" customWidth="1"/>
    <col min="4357" max="4357" width="16.7109375" bestFit="1" customWidth="1"/>
    <col min="4358" max="4358" width="42.85546875" customWidth="1"/>
    <col min="4360" max="4360" width="15.7109375" customWidth="1"/>
    <col min="4608" max="4608" width="5" customWidth="1"/>
    <col min="4609" max="4609" width="45.28515625" customWidth="1"/>
    <col min="4610" max="4610" width="0" hidden="1" customWidth="1"/>
    <col min="4611" max="4611" width="38.5703125" bestFit="1" customWidth="1"/>
    <col min="4612" max="4612" width="38.7109375" customWidth="1"/>
    <col min="4613" max="4613" width="16.7109375" bestFit="1" customWidth="1"/>
    <col min="4614" max="4614" width="42.85546875" customWidth="1"/>
    <col min="4616" max="4616" width="15.7109375" customWidth="1"/>
    <col min="4864" max="4864" width="5" customWidth="1"/>
    <col min="4865" max="4865" width="45.28515625" customWidth="1"/>
    <col min="4866" max="4866" width="0" hidden="1" customWidth="1"/>
    <col min="4867" max="4867" width="38.5703125" bestFit="1" customWidth="1"/>
    <col min="4868" max="4868" width="38.7109375" customWidth="1"/>
    <col min="4869" max="4869" width="16.7109375" bestFit="1" customWidth="1"/>
    <col min="4870" max="4870" width="42.85546875" customWidth="1"/>
    <col min="4872" max="4872" width="15.7109375" customWidth="1"/>
    <col min="5120" max="5120" width="5" customWidth="1"/>
    <col min="5121" max="5121" width="45.28515625" customWidth="1"/>
    <col min="5122" max="5122" width="0" hidden="1" customWidth="1"/>
    <col min="5123" max="5123" width="38.5703125" bestFit="1" customWidth="1"/>
    <col min="5124" max="5124" width="38.7109375" customWidth="1"/>
    <col min="5125" max="5125" width="16.7109375" bestFit="1" customWidth="1"/>
    <col min="5126" max="5126" width="42.85546875" customWidth="1"/>
    <col min="5128" max="5128" width="15.7109375" customWidth="1"/>
    <col min="5376" max="5376" width="5" customWidth="1"/>
    <col min="5377" max="5377" width="45.28515625" customWidth="1"/>
    <col min="5378" max="5378" width="0" hidden="1" customWidth="1"/>
    <col min="5379" max="5379" width="38.5703125" bestFit="1" customWidth="1"/>
    <col min="5380" max="5380" width="38.7109375" customWidth="1"/>
    <col min="5381" max="5381" width="16.7109375" bestFit="1" customWidth="1"/>
    <col min="5382" max="5382" width="42.85546875" customWidth="1"/>
    <col min="5384" max="5384" width="15.7109375" customWidth="1"/>
    <col min="5632" max="5632" width="5" customWidth="1"/>
    <col min="5633" max="5633" width="45.28515625" customWidth="1"/>
    <col min="5634" max="5634" width="0" hidden="1" customWidth="1"/>
    <col min="5635" max="5635" width="38.5703125" bestFit="1" customWidth="1"/>
    <col min="5636" max="5636" width="38.7109375" customWidth="1"/>
    <col min="5637" max="5637" width="16.7109375" bestFit="1" customWidth="1"/>
    <col min="5638" max="5638" width="42.85546875" customWidth="1"/>
    <col min="5640" max="5640" width="15.7109375" customWidth="1"/>
    <col min="5888" max="5888" width="5" customWidth="1"/>
    <col min="5889" max="5889" width="45.28515625" customWidth="1"/>
    <col min="5890" max="5890" width="0" hidden="1" customWidth="1"/>
    <col min="5891" max="5891" width="38.5703125" bestFit="1" customWidth="1"/>
    <col min="5892" max="5892" width="38.7109375" customWidth="1"/>
    <col min="5893" max="5893" width="16.7109375" bestFit="1" customWidth="1"/>
    <col min="5894" max="5894" width="42.85546875" customWidth="1"/>
    <col min="5896" max="5896" width="15.7109375" customWidth="1"/>
    <col min="6144" max="6144" width="5" customWidth="1"/>
    <col min="6145" max="6145" width="45.28515625" customWidth="1"/>
    <col min="6146" max="6146" width="0" hidden="1" customWidth="1"/>
    <col min="6147" max="6147" width="38.5703125" bestFit="1" customWidth="1"/>
    <col min="6148" max="6148" width="38.7109375" customWidth="1"/>
    <col min="6149" max="6149" width="16.7109375" bestFit="1" customWidth="1"/>
    <col min="6150" max="6150" width="42.85546875" customWidth="1"/>
    <col min="6152" max="6152" width="15.7109375" customWidth="1"/>
    <col min="6400" max="6400" width="5" customWidth="1"/>
    <col min="6401" max="6401" width="45.28515625" customWidth="1"/>
    <col min="6402" max="6402" width="0" hidden="1" customWidth="1"/>
    <col min="6403" max="6403" width="38.5703125" bestFit="1" customWidth="1"/>
    <col min="6404" max="6404" width="38.7109375" customWidth="1"/>
    <col min="6405" max="6405" width="16.7109375" bestFit="1" customWidth="1"/>
    <col min="6406" max="6406" width="42.85546875" customWidth="1"/>
    <col min="6408" max="6408" width="15.7109375" customWidth="1"/>
    <col min="6656" max="6656" width="5" customWidth="1"/>
    <col min="6657" max="6657" width="45.28515625" customWidth="1"/>
    <col min="6658" max="6658" width="0" hidden="1" customWidth="1"/>
    <col min="6659" max="6659" width="38.5703125" bestFit="1" customWidth="1"/>
    <col min="6660" max="6660" width="38.7109375" customWidth="1"/>
    <col min="6661" max="6661" width="16.7109375" bestFit="1" customWidth="1"/>
    <col min="6662" max="6662" width="42.85546875" customWidth="1"/>
    <col min="6664" max="6664" width="15.7109375" customWidth="1"/>
    <col min="6912" max="6912" width="5" customWidth="1"/>
    <col min="6913" max="6913" width="45.28515625" customWidth="1"/>
    <col min="6914" max="6914" width="0" hidden="1" customWidth="1"/>
    <col min="6915" max="6915" width="38.5703125" bestFit="1" customWidth="1"/>
    <col min="6916" max="6916" width="38.7109375" customWidth="1"/>
    <col min="6917" max="6917" width="16.7109375" bestFit="1" customWidth="1"/>
    <col min="6918" max="6918" width="42.85546875" customWidth="1"/>
    <col min="6920" max="6920" width="15.7109375" customWidth="1"/>
    <col min="7168" max="7168" width="5" customWidth="1"/>
    <col min="7169" max="7169" width="45.28515625" customWidth="1"/>
    <col min="7170" max="7170" width="0" hidden="1" customWidth="1"/>
    <col min="7171" max="7171" width="38.5703125" bestFit="1" customWidth="1"/>
    <col min="7172" max="7172" width="38.7109375" customWidth="1"/>
    <col min="7173" max="7173" width="16.7109375" bestFit="1" customWidth="1"/>
    <col min="7174" max="7174" width="42.85546875" customWidth="1"/>
    <col min="7176" max="7176" width="15.7109375" customWidth="1"/>
    <col min="7424" max="7424" width="5" customWidth="1"/>
    <col min="7425" max="7425" width="45.28515625" customWidth="1"/>
    <col min="7426" max="7426" width="0" hidden="1" customWidth="1"/>
    <col min="7427" max="7427" width="38.5703125" bestFit="1" customWidth="1"/>
    <col min="7428" max="7428" width="38.7109375" customWidth="1"/>
    <col min="7429" max="7429" width="16.7109375" bestFit="1" customWidth="1"/>
    <col min="7430" max="7430" width="42.85546875" customWidth="1"/>
    <col min="7432" max="7432" width="15.7109375" customWidth="1"/>
    <col min="7680" max="7680" width="5" customWidth="1"/>
    <col min="7681" max="7681" width="45.28515625" customWidth="1"/>
    <col min="7682" max="7682" width="0" hidden="1" customWidth="1"/>
    <col min="7683" max="7683" width="38.5703125" bestFit="1" customWidth="1"/>
    <col min="7684" max="7684" width="38.7109375" customWidth="1"/>
    <col min="7685" max="7685" width="16.7109375" bestFit="1" customWidth="1"/>
    <col min="7686" max="7686" width="42.85546875" customWidth="1"/>
    <col min="7688" max="7688" width="15.7109375" customWidth="1"/>
    <col min="7936" max="7936" width="5" customWidth="1"/>
    <col min="7937" max="7937" width="45.28515625" customWidth="1"/>
    <col min="7938" max="7938" width="0" hidden="1" customWidth="1"/>
    <col min="7939" max="7939" width="38.5703125" bestFit="1" customWidth="1"/>
    <col min="7940" max="7940" width="38.7109375" customWidth="1"/>
    <col min="7941" max="7941" width="16.7109375" bestFit="1" customWidth="1"/>
    <col min="7942" max="7942" width="42.85546875" customWidth="1"/>
    <col min="7944" max="7944" width="15.7109375" customWidth="1"/>
    <col min="8192" max="8192" width="5" customWidth="1"/>
    <col min="8193" max="8193" width="45.28515625" customWidth="1"/>
    <col min="8194" max="8194" width="0" hidden="1" customWidth="1"/>
    <col min="8195" max="8195" width="38.5703125" bestFit="1" customWidth="1"/>
    <col min="8196" max="8196" width="38.7109375" customWidth="1"/>
    <col min="8197" max="8197" width="16.7109375" bestFit="1" customWidth="1"/>
    <col min="8198" max="8198" width="42.85546875" customWidth="1"/>
    <col min="8200" max="8200" width="15.7109375" customWidth="1"/>
    <col min="8448" max="8448" width="5" customWidth="1"/>
    <col min="8449" max="8449" width="45.28515625" customWidth="1"/>
    <col min="8450" max="8450" width="0" hidden="1" customWidth="1"/>
    <col min="8451" max="8451" width="38.5703125" bestFit="1" customWidth="1"/>
    <col min="8452" max="8452" width="38.7109375" customWidth="1"/>
    <col min="8453" max="8453" width="16.7109375" bestFit="1" customWidth="1"/>
    <col min="8454" max="8454" width="42.85546875" customWidth="1"/>
    <col min="8456" max="8456" width="15.7109375" customWidth="1"/>
    <col min="8704" max="8704" width="5" customWidth="1"/>
    <col min="8705" max="8705" width="45.28515625" customWidth="1"/>
    <col min="8706" max="8706" width="0" hidden="1" customWidth="1"/>
    <col min="8707" max="8707" width="38.5703125" bestFit="1" customWidth="1"/>
    <col min="8708" max="8708" width="38.7109375" customWidth="1"/>
    <col min="8709" max="8709" width="16.7109375" bestFit="1" customWidth="1"/>
    <col min="8710" max="8710" width="42.85546875" customWidth="1"/>
    <col min="8712" max="8712" width="15.7109375" customWidth="1"/>
    <col min="8960" max="8960" width="5" customWidth="1"/>
    <col min="8961" max="8961" width="45.28515625" customWidth="1"/>
    <col min="8962" max="8962" width="0" hidden="1" customWidth="1"/>
    <col min="8963" max="8963" width="38.5703125" bestFit="1" customWidth="1"/>
    <col min="8964" max="8964" width="38.7109375" customWidth="1"/>
    <col min="8965" max="8965" width="16.7109375" bestFit="1" customWidth="1"/>
    <col min="8966" max="8966" width="42.85546875" customWidth="1"/>
    <col min="8968" max="8968" width="15.7109375" customWidth="1"/>
    <col min="9216" max="9216" width="5" customWidth="1"/>
    <col min="9217" max="9217" width="45.28515625" customWidth="1"/>
    <col min="9218" max="9218" width="0" hidden="1" customWidth="1"/>
    <col min="9219" max="9219" width="38.5703125" bestFit="1" customWidth="1"/>
    <col min="9220" max="9220" width="38.7109375" customWidth="1"/>
    <col min="9221" max="9221" width="16.7109375" bestFit="1" customWidth="1"/>
    <col min="9222" max="9222" width="42.85546875" customWidth="1"/>
    <col min="9224" max="9224" width="15.7109375" customWidth="1"/>
    <col min="9472" max="9472" width="5" customWidth="1"/>
    <col min="9473" max="9473" width="45.28515625" customWidth="1"/>
    <col min="9474" max="9474" width="0" hidden="1" customWidth="1"/>
    <col min="9475" max="9475" width="38.5703125" bestFit="1" customWidth="1"/>
    <col min="9476" max="9476" width="38.7109375" customWidth="1"/>
    <col min="9477" max="9477" width="16.7109375" bestFit="1" customWidth="1"/>
    <col min="9478" max="9478" width="42.85546875" customWidth="1"/>
    <col min="9480" max="9480" width="15.7109375" customWidth="1"/>
    <col min="9728" max="9728" width="5" customWidth="1"/>
    <col min="9729" max="9729" width="45.28515625" customWidth="1"/>
    <col min="9730" max="9730" width="0" hidden="1" customWidth="1"/>
    <col min="9731" max="9731" width="38.5703125" bestFit="1" customWidth="1"/>
    <col min="9732" max="9732" width="38.7109375" customWidth="1"/>
    <col min="9733" max="9733" width="16.7109375" bestFit="1" customWidth="1"/>
    <col min="9734" max="9734" width="42.85546875" customWidth="1"/>
    <col min="9736" max="9736" width="15.7109375" customWidth="1"/>
    <col min="9984" max="9984" width="5" customWidth="1"/>
    <col min="9985" max="9985" width="45.28515625" customWidth="1"/>
    <col min="9986" max="9986" width="0" hidden="1" customWidth="1"/>
    <col min="9987" max="9987" width="38.5703125" bestFit="1" customWidth="1"/>
    <col min="9988" max="9988" width="38.7109375" customWidth="1"/>
    <col min="9989" max="9989" width="16.7109375" bestFit="1" customWidth="1"/>
    <col min="9990" max="9990" width="42.85546875" customWidth="1"/>
    <col min="9992" max="9992" width="15.7109375" customWidth="1"/>
    <col min="10240" max="10240" width="5" customWidth="1"/>
    <col min="10241" max="10241" width="45.28515625" customWidth="1"/>
    <col min="10242" max="10242" width="0" hidden="1" customWidth="1"/>
    <col min="10243" max="10243" width="38.5703125" bestFit="1" customWidth="1"/>
    <col min="10244" max="10244" width="38.7109375" customWidth="1"/>
    <col min="10245" max="10245" width="16.7109375" bestFit="1" customWidth="1"/>
    <col min="10246" max="10246" width="42.85546875" customWidth="1"/>
    <col min="10248" max="10248" width="15.7109375" customWidth="1"/>
    <col min="10496" max="10496" width="5" customWidth="1"/>
    <col min="10497" max="10497" width="45.28515625" customWidth="1"/>
    <col min="10498" max="10498" width="0" hidden="1" customWidth="1"/>
    <col min="10499" max="10499" width="38.5703125" bestFit="1" customWidth="1"/>
    <col min="10500" max="10500" width="38.7109375" customWidth="1"/>
    <col min="10501" max="10501" width="16.7109375" bestFit="1" customWidth="1"/>
    <col min="10502" max="10502" width="42.85546875" customWidth="1"/>
    <col min="10504" max="10504" width="15.7109375" customWidth="1"/>
    <col min="10752" max="10752" width="5" customWidth="1"/>
    <col min="10753" max="10753" width="45.28515625" customWidth="1"/>
    <col min="10754" max="10754" width="0" hidden="1" customWidth="1"/>
    <col min="10755" max="10755" width="38.5703125" bestFit="1" customWidth="1"/>
    <col min="10756" max="10756" width="38.7109375" customWidth="1"/>
    <col min="10757" max="10757" width="16.7109375" bestFit="1" customWidth="1"/>
    <col min="10758" max="10758" width="42.85546875" customWidth="1"/>
    <col min="10760" max="10760" width="15.7109375" customWidth="1"/>
    <col min="11008" max="11008" width="5" customWidth="1"/>
    <col min="11009" max="11009" width="45.28515625" customWidth="1"/>
    <col min="11010" max="11010" width="0" hidden="1" customWidth="1"/>
    <col min="11011" max="11011" width="38.5703125" bestFit="1" customWidth="1"/>
    <col min="11012" max="11012" width="38.7109375" customWidth="1"/>
    <col min="11013" max="11013" width="16.7109375" bestFit="1" customWidth="1"/>
    <col min="11014" max="11014" width="42.85546875" customWidth="1"/>
    <col min="11016" max="11016" width="15.7109375" customWidth="1"/>
    <col min="11264" max="11264" width="5" customWidth="1"/>
    <col min="11265" max="11265" width="45.28515625" customWidth="1"/>
    <col min="11266" max="11266" width="0" hidden="1" customWidth="1"/>
    <col min="11267" max="11267" width="38.5703125" bestFit="1" customWidth="1"/>
    <col min="11268" max="11268" width="38.7109375" customWidth="1"/>
    <col min="11269" max="11269" width="16.7109375" bestFit="1" customWidth="1"/>
    <col min="11270" max="11270" width="42.85546875" customWidth="1"/>
    <col min="11272" max="11272" width="15.7109375" customWidth="1"/>
    <col min="11520" max="11520" width="5" customWidth="1"/>
    <col min="11521" max="11521" width="45.28515625" customWidth="1"/>
    <col min="11522" max="11522" width="0" hidden="1" customWidth="1"/>
    <col min="11523" max="11523" width="38.5703125" bestFit="1" customWidth="1"/>
    <col min="11524" max="11524" width="38.7109375" customWidth="1"/>
    <col min="11525" max="11525" width="16.7109375" bestFit="1" customWidth="1"/>
    <col min="11526" max="11526" width="42.85546875" customWidth="1"/>
    <col min="11528" max="11528" width="15.7109375" customWidth="1"/>
    <col min="11776" max="11776" width="5" customWidth="1"/>
    <col min="11777" max="11777" width="45.28515625" customWidth="1"/>
    <col min="11778" max="11778" width="0" hidden="1" customWidth="1"/>
    <col min="11779" max="11779" width="38.5703125" bestFit="1" customWidth="1"/>
    <col min="11780" max="11780" width="38.7109375" customWidth="1"/>
    <col min="11781" max="11781" width="16.7109375" bestFit="1" customWidth="1"/>
    <col min="11782" max="11782" width="42.85546875" customWidth="1"/>
    <col min="11784" max="11784" width="15.7109375" customWidth="1"/>
    <col min="12032" max="12032" width="5" customWidth="1"/>
    <col min="12033" max="12033" width="45.28515625" customWidth="1"/>
    <col min="12034" max="12034" width="0" hidden="1" customWidth="1"/>
    <col min="12035" max="12035" width="38.5703125" bestFit="1" customWidth="1"/>
    <col min="12036" max="12036" width="38.7109375" customWidth="1"/>
    <col min="12037" max="12037" width="16.7109375" bestFit="1" customWidth="1"/>
    <col min="12038" max="12038" width="42.85546875" customWidth="1"/>
    <col min="12040" max="12040" width="15.7109375" customWidth="1"/>
    <col min="12288" max="12288" width="5" customWidth="1"/>
    <col min="12289" max="12289" width="45.28515625" customWidth="1"/>
    <col min="12290" max="12290" width="0" hidden="1" customWidth="1"/>
    <col min="12291" max="12291" width="38.5703125" bestFit="1" customWidth="1"/>
    <col min="12292" max="12292" width="38.7109375" customWidth="1"/>
    <col min="12293" max="12293" width="16.7109375" bestFit="1" customWidth="1"/>
    <col min="12294" max="12294" width="42.85546875" customWidth="1"/>
    <col min="12296" max="12296" width="15.7109375" customWidth="1"/>
    <col min="12544" max="12544" width="5" customWidth="1"/>
    <col min="12545" max="12545" width="45.28515625" customWidth="1"/>
    <col min="12546" max="12546" width="0" hidden="1" customWidth="1"/>
    <col min="12547" max="12547" width="38.5703125" bestFit="1" customWidth="1"/>
    <col min="12548" max="12548" width="38.7109375" customWidth="1"/>
    <col min="12549" max="12549" width="16.7109375" bestFit="1" customWidth="1"/>
    <col min="12550" max="12550" width="42.85546875" customWidth="1"/>
    <col min="12552" max="12552" width="15.7109375" customWidth="1"/>
    <col min="12800" max="12800" width="5" customWidth="1"/>
    <col min="12801" max="12801" width="45.28515625" customWidth="1"/>
    <col min="12802" max="12802" width="0" hidden="1" customWidth="1"/>
    <col min="12803" max="12803" width="38.5703125" bestFit="1" customWidth="1"/>
    <col min="12804" max="12804" width="38.7109375" customWidth="1"/>
    <col min="12805" max="12805" width="16.7109375" bestFit="1" customWidth="1"/>
    <col min="12806" max="12806" width="42.85546875" customWidth="1"/>
    <col min="12808" max="12808" width="15.7109375" customWidth="1"/>
    <col min="13056" max="13056" width="5" customWidth="1"/>
    <col min="13057" max="13057" width="45.28515625" customWidth="1"/>
    <col min="13058" max="13058" width="0" hidden="1" customWidth="1"/>
    <col min="13059" max="13059" width="38.5703125" bestFit="1" customWidth="1"/>
    <col min="13060" max="13060" width="38.7109375" customWidth="1"/>
    <col min="13061" max="13061" width="16.7109375" bestFit="1" customWidth="1"/>
    <col min="13062" max="13062" width="42.85546875" customWidth="1"/>
    <col min="13064" max="13064" width="15.7109375" customWidth="1"/>
    <col min="13312" max="13312" width="5" customWidth="1"/>
    <col min="13313" max="13313" width="45.28515625" customWidth="1"/>
    <col min="13314" max="13314" width="0" hidden="1" customWidth="1"/>
    <col min="13315" max="13315" width="38.5703125" bestFit="1" customWidth="1"/>
    <col min="13316" max="13316" width="38.7109375" customWidth="1"/>
    <col min="13317" max="13317" width="16.7109375" bestFit="1" customWidth="1"/>
    <col min="13318" max="13318" width="42.85546875" customWidth="1"/>
    <col min="13320" max="13320" width="15.7109375" customWidth="1"/>
    <col min="13568" max="13568" width="5" customWidth="1"/>
    <col min="13569" max="13569" width="45.28515625" customWidth="1"/>
    <col min="13570" max="13570" width="0" hidden="1" customWidth="1"/>
    <col min="13571" max="13571" width="38.5703125" bestFit="1" customWidth="1"/>
    <col min="13572" max="13572" width="38.7109375" customWidth="1"/>
    <col min="13573" max="13573" width="16.7109375" bestFit="1" customWidth="1"/>
    <col min="13574" max="13574" width="42.85546875" customWidth="1"/>
    <col min="13576" max="13576" width="15.7109375" customWidth="1"/>
    <col min="13824" max="13824" width="5" customWidth="1"/>
    <col min="13825" max="13825" width="45.28515625" customWidth="1"/>
    <col min="13826" max="13826" width="0" hidden="1" customWidth="1"/>
    <col min="13827" max="13827" width="38.5703125" bestFit="1" customWidth="1"/>
    <col min="13828" max="13828" width="38.7109375" customWidth="1"/>
    <col min="13829" max="13829" width="16.7109375" bestFit="1" customWidth="1"/>
    <col min="13830" max="13830" width="42.85546875" customWidth="1"/>
    <col min="13832" max="13832" width="15.7109375" customWidth="1"/>
    <col min="14080" max="14080" width="5" customWidth="1"/>
    <col min="14081" max="14081" width="45.28515625" customWidth="1"/>
    <col min="14082" max="14082" width="0" hidden="1" customWidth="1"/>
    <col min="14083" max="14083" width="38.5703125" bestFit="1" customWidth="1"/>
    <col min="14084" max="14084" width="38.7109375" customWidth="1"/>
    <col min="14085" max="14085" width="16.7109375" bestFit="1" customWidth="1"/>
    <col min="14086" max="14086" width="42.85546875" customWidth="1"/>
    <col min="14088" max="14088" width="15.7109375" customWidth="1"/>
    <col min="14336" max="14336" width="5" customWidth="1"/>
    <col min="14337" max="14337" width="45.28515625" customWidth="1"/>
    <col min="14338" max="14338" width="0" hidden="1" customWidth="1"/>
    <col min="14339" max="14339" width="38.5703125" bestFit="1" customWidth="1"/>
    <col min="14340" max="14340" width="38.7109375" customWidth="1"/>
    <col min="14341" max="14341" width="16.7109375" bestFit="1" customWidth="1"/>
    <col min="14342" max="14342" width="42.85546875" customWidth="1"/>
    <col min="14344" max="14344" width="15.7109375" customWidth="1"/>
    <col min="14592" max="14592" width="5" customWidth="1"/>
    <col min="14593" max="14593" width="45.28515625" customWidth="1"/>
    <col min="14594" max="14594" width="0" hidden="1" customWidth="1"/>
    <col min="14595" max="14595" width="38.5703125" bestFit="1" customWidth="1"/>
    <col min="14596" max="14596" width="38.7109375" customWidth="1"/>
    <col min="14597" max="14597" width="16.7109375" bestFit="1" customWidth="1"/>
    <col min="14598" max="14598" width="42.85546875" customWidth="1"/>
    <col min="14600" max="14600" width="15.7109375" customWidth="1"/>
    <col min="14848" max="14848" width="5" customWidth="1"/>
    <col min="14849" max="14849" width="45.28515625" customWidth="1"/>
    <col min="14850" max="14850" width="0" hidden="1" customWidth="1"/>
    <col min="14851" max="14851" width="38.5703125" bestFit="1" customWidth="1"/>
    <col min="14852" max="14852" width="38.7109375" customWidth="1"/>
    <col min="14853" max="14853" width="16.7109375" bestFit="1" customWidth="1"/>
    <col min="14854" max="14854" width="42.85546875" customWidth="1"/>
    <col min="14856" max="14856" width="15.7109375" customWidth="1"/>
    <col min="15104" max="15104" width="5" customWidth="1"/>
    <col min="15105" max="15105" width="45.28515625" customWidth="1"/>
    <col min="15106" max="15106" width="0" hidden="1" customWidth="1"/>
    <col min="15107" max="15107" width="38.5703125" bestFit="1" customWidth="1"/>
    <col min="15108" max="15108" width="38.7109375" customWidth="1"/>
    <col min="15109" max="15109" width="16.7109375" bestFit="1" customWidth="1"/>
    <col min="15110" max="15110" width="42.85546875" customWidth="1"/>
    <col min="15112" max="15112" width="15.7109375" customWidth="1"/>
    <col min="15360" max="15360" width="5" customWidth="1"/>
    <col min="15361" max="15361" width="45.28515625" customWidth="1"/>
    <col min="15362" max="15362" width="0" hidden="1" customWidth="1"/>
    <col min="15363" max="15363" width="38.5703125" bestFit="1" customWidth="1"/>
    <col min="15364" max="15364" width="38.7109375" customWidth="1"/>
    <col min="15365" max="15365" width="16.7109375" bestFit="1" customWidth="1"/>
    <col min="15366" max="15366" width="42.85546875" customWidth="1"/>
    <col min="15368" max="15368" width="15.7109375" customWidth="1"/>
    <col min="15616" max="15616" width="5" customWidth="1"/>
    <col min="15617" max="15617" width="45.28515625" customWidth="1"/>
    <col min="15618" max="15618" width="0" hidden="1" customWidth="1"/>
    <col min="15619" max="15619" width="38.5703125" bestFit="1" customWidth="1"/>
    <col min="15620" max="15620" width="38.7109375" customWidth="1"/>
    <col min="15621" max="15621" width="16.7109375" bestFit="1" customWidth="1"/>
    <col min="15622" max="15622" width="42.85546875" customWidth="1"/>
    <col min="15624" max="15624" width="15.7109375" customWidth="1"/>
    <col min="15872" max="15872" width="5" customWidth="1"/>
    <col min="15873" max="15873" width="45.28515625" customWidth="1"/>
    <col min="15874" max="15874" width="0" hidden="1" customWidth="1"/>
    <col min="15875" max="15875" width="38.5703125" bestFit="1" customWidth="1"/>
    <col min="15876" max="15876" width="38.7109375" customWidth="1"/>
    <col min="15877" max="15877" width="16.7109375" bestFit="1" customWidth="1"/>
    <col min="15878" max="15878" width="42.85546875" customWidth="1"/>
    <col min="15880" max="15880" width="15.7109375" customWidth="1"/>
    <col min="16128" max="16128" width="5" customWidth="1"/>
    <col min="16129" max="16129" width="45.28515625" customWidth="1"/>
    <col min="16130" max="16130" width="0" hidden="1" customWidth="1"/>
    <col min="16131" max="16131" width="38.5703125" bestFit="1" customWidth="1"/>
    <col min="16132" max="16132" width="38.7109375" customWidth="1"/>
    <col min="16133" max="16133" width="16.7109375" bestFit="1" customWidth="1"/>
    <col min="16134" max="16134" width="42.85546875" customWidth="1"/>
    <col min="16136" max="16136" width="15.7109375" customWidth="1"/>
  </cols>
  <sheetData>
    <row r="1" spans="1:6" ht="43.5" customHeight="1" thickBot="1" x14ac:dyDescent="0.3">
      <c r="A1" s="10"/>
      <c r="B1" s="103" t="s">
        <v>34</v>
      </c>
      <c r="C1" s="104"/>
      <c r="D1" s="104"/>
      <c r="E1" s="104"/>
      <c r="F1" s="105"/>
    </row>
    <row r="2" spans="1:6" ht="17.25" customHeight="1" thickBot="1" x14ac:dyDescent="0.3">
      <c r="A2" s="10"/>
      <c r="B2" s="11"/>
      <c r="C2" s="12"/>
      <c r="D2" s="13"/>
      <c r="E2" s="14"/>
      <c r="F2" s="15"/>
    </row>
    <row r="3" spans="1:6" ht="28.5" customHeight="1" thickBot="1" x14ac:dyDescent="0.3">
      <c r="A3" s="21" t="s">
        <v>15</v>
      </c>
      <c r="B3" s="21" t="s">
        <v>0</v>
      </c>
      <c r="C3" s="22" t="s">
        <v>1</v>
      </c>
      <c r="D3" s="22" t="s">
        <v>2</v>
      </c>
      <c r="E3" s="23" t="s">
        <v>3</v>
      </c>
      <c r="F3" s="24" t="s">
        <v>4</v>
      </c>
    </row>
    <row r="4" spans="1:6" ht="28.5" customHeight="1" thickBot="1" x14ac:dyDescent="0.3">
      <c r="B4" s="16" t="s">
        <v>5</v>
      </c>
      <c r="C4" s="17">
        <f>+C7</f>
        <v>42147</v>
      </c>
      <c r="D4" s="17">
        <f>+D13</f>
        <v>42241</v>
      </c>
      <c r="E4" s="18">
        <v>146</v>
      </c>
      <c r="F4" s="19"/>
    </row>
    <row r="5" spans="1:6" ht="28.5" customHeight="1" x14ac:dyDescent="0.25">
      <c r="A5" s="63" t="s">
        <v>16</v>
      </c>
      <c r="B5" s="59"/>
      <c r="C5" s="60"/>
      <c r="D5" s="60"/>
      <c r="E5" s="61"/>
      <c r="F5" s="62"/>
    </row>
    <row r="6" spans="1:6" ht="28.5" customHeight="1" x14ac:dyDescent="0.25">
      <c r="A6" s="64"/>
      <c r="B6" s="59"/>
      <c r="C6" s="60"/>
      <c r="D6" s="60"/>
      <c r="E6" s="61"/>
      <c r="F6" s="62"/>
    </row>
    <row r="7" spans="1:6" ht="27.75" customHeight="1" x14ac:dyDescent="0.25">
      <c r="A7" s="64"/>
      <c r="B7" s="1" t="s">
        <v>17</v>
      </c>
      <c r="C7" s="2">
        <v>42147</v>
      </c>
      <c r="D7" s="2">
        <f>+C7</f>
        <v>42147</v>
      </c>
      <c r="E7" s="3">
        <v>6</v>
      </c>
      <c r="F7" s="4" t="s">
        <v>6</v>
      </c>
    </row>
    <row r="8" spans="1:6" ht="27.75" customHeight="1" x14ac:dyDescent="0.25">
      <c r="A8" s="64"/>
      <c r="B8" s="1" t="s">
        <v>7</v>
      </c>
      <c r="C8" s="5">
        <f>+C7+2</f>
        <v>42149</v>
      </c>
      <c r="D8" s="5">
        <f>+C8+9</f>
        <v>42158</v>
      </c>
      <c r="E8" s="3">
        <f>+D8-C8+1</f>
        <v>10</v>
      </c>
      <c r="F8" s="6" t="s">
        <v>8</v>
      </c>
    </row>
    <row r="9" spans="1:6" ht="27.75" customHeight="1" x14ac:dyDescent="0.25">
      <c r="A9" s="64"/>
      <c r="B9" s="1" t="s">
        <v>9</v>
      </c>
      <c r="C9" s="5">
        <f>+D8+1</f>
        <v>42159</v>
      </c>
      <c r="D9" s="5">
        <f>+C9+19</f>
        <v>42178</v>
      </c>
      <c r="E9" s="3">
        <v>18</v>
      </c>
      <c r="F9" s="6" t="s">
        <v>10</v>
      </c>
    </row>
    <row r="10" spans="1:6" ht="27.75" customHeight="1" x14ac:dyDescent="0.25">
      <c r="A10" s="64"/>
      <c r="B10" s="1" t="s">
        <v>11</v>
      </c>
      <c r="C10" s="5">
        <f>+D9+1</f>
        <v>42179</v>
      </c>
      <c r="D10" s="5">
        <v>42215</v>
      </c>
      <c r="E10" s="3">
        <v>33</v>
      </c>
      <c r="F10" s="6" t="s">
        <v>19</v>
      </c>
    </row>
    <row r="11" spans="1:6" ht="27.75" customHeight="1" x14ac:dyDescent="0.25">
      <c r="A11" s="64"/>
      <c r="B11" s="1" t="s">
        <v>13</v>
      </c>
      <c r="C11" s="5">
        <f>+C10</f>
        <v>42179</v>
      </c>
      <c r="D11" s="5">
        <v>42220</v>
      </c>
      <c r="E11" s="3">
        <v>37</v>
      </c>
      <c r="F11" s="6" t="s">
        <v>10</v>
      </c>
    </row>
    <row r="12" spans="1:6" ht="27.75" customHeight="1" x14ac:dyDescent="0.25">
      <c r="A12" s="64"/>
      <c r="B12" s="1" t="s">
        <v>18</v>
      </c>
      <c r="C12" s="5">
        <v>42198</v>
      </c>
      <c r="D12" s="5">
        <v>42228</v>
      </c>
      <c r="E12" s="3">
        <v>29</v>
      </c>
      <c r="F12" s="6" t="s">
        <v>20</v>
      </c>
    </row>
    <row r="13" spans="1:6" ht="39.75" customHeight="1" thickBot="1" x14ac:dyDescent="0.3">
      <c r="A13" s="65"/>
      <c r="B13" s="7" t="s">
        <v>14</v>
      </c>
      <c r="C13" s="8">
        <f>+D12+1</f>
        <v>42229</v>
      </c>
      <c r="D13" s="8">
        <f>+C13+12</f>
        <v>42241</v>
      </c>
      <c r="E13" s="20">
        <v>13</v>
      </c>
      <c r="F13" s="9" t="s">
        <v>21</v>
      </c>
    </row>
    <row r="14" spans="1:6" ht="26.25" customHeight="1" x14ac:dyDescent="0.25">
      <c r="A14" s="106" t="s">
        <v>22</v>
      </c>
      <c r="B14" s="29" t="s">
        <v>5</v>
      </c>
      <c r="C14" s="30">
        <f>+C15</f>
        <v>41815</v>
      </c>
      <c r="D14" s="30">
        <f>+D21</f>
        <v>41912</v>
      </c>
      <c r="E14" s="31">
        <f>SUM(E15:E21)</f>
        <v>206</v>
      </c>
      <c r="F14" s="32"/>
    </row>
    <row r="15" spans="1:6" ht="15.75" x14ac:dyDescent="0.25">
      <c r="A15" s="107"/>
      <c r="B15" s="1" t="s">
        <v>23</v>
      </c>
      <c r="C15" s="2">
        <v>41815</v>
      </c>
      <c r="D15" s="2">
        <v>41819</v>
      </c>
      <c r="E15" s="3">
        <f>+D15-C15+1</f>
        <v>5</v>
      </c>
      <c r="F15" s="4" t="s">
        <v>6</v>
      </c>
    </row>
    <row r="16" spans="1:6" ht="23.25" customHeight="1" x14ac:dyDescent="0.25">
      <c r="A16" s="107"/>
      <c r="B16" s="1" t="s">
        <v>7</v>
      </c>
      <c r="C16" s="5">
        <v>41820</v>
      </c>
      <c r="D16" s="5">
        <v>41830</v>
      </c>
      <c r="E16" s="3">
        <f t="shared" ref="E16:E21" si="0">+D16-C16+1</f>
        <v>11</v>
      </c>
      <c r="F16" s="6" t="s">
        <v>8</v>
      </c>
    </row>
    <row r="17" spans="1:6" ht="21.75" customHeight="1" x14ac:dyDescent="0.25">
      <c r="A17" s="107"/>
      <c r="B17" s="1" t="s">
        <v>9</v>
      </c>
      <c r="C17" s="5">
        <f>+D16+1</f>
        <v>41831</v>
      </c>
      <c r="D17" s="5">
        <v>41866</v>
      </c>
      <c r="E17" s="3">
        <f t="shared" si="0"/>
        <v>36</v>
      </c>
      <c r="F17" s="6" t="s">
        <v>10</v>
      </c>
    </row>
    <row r="18" spans="1:6" ht="21.75" customHeight="1" x14ac:dyDescent="0.25">
      <c r="A18" s="107"/>
      <c r="B18" s="1" t="s">
        <v>13</v>
      </c>
      <c r="C18" s="5">
        <v>41831</v>
      </c>
      <c r="D18" s="5">
        <v>41866</v>
      </c>
      <c r="E18" s="3">
        <f t="shared" si="0"/>
        <v>36</v>
      </c>
      <c r="F18" s="6" t="s">
        <v>10</v>
      </c>
    </row>
    <row r="19" spans="1:6" ht="34.5" customHeight="1" x14ac:dyDescent="0.25">
      <c r="A19" s="107"/>
      <c r="B19" s="1" t="s">
        <v>18</v>
      </c>
      <c r="C19" s="5">
        <v>41851</v>
      </c>
      <c r="D19" s="5">
        <v>41899</v>
      </c>
      <c r="E19" s="3">
        <f t="shared" si="0"/>
        <v>49</v>
      </c>
      <c r="F19" s="6" t="s">
        <v>20</v>
      </c>
    </row>
    <row r="20" spans="1:6" ht="25.5" customHeight="1" x14ac:dyDescent="0.25">
      <c r="A20" s="107"/>
      <c r="B20" s="1" t="s">
        <v>11</v>
      </c>
      <c r="C20" s="5">
        <v>41832</v>
      </c>
      <c r="D20" s="5">
        <v>41887</v>
      </c>
      <c r="E20" s="3">
        <f t="shared" si="0"/>
        <v>56</v>
      </c>
      <c r="F20" s="6" t="s">
        <v>19</v>
      </c>
    </row>
    <row r="21" spans="1:6" ht="32.25" thickBot="1" x14ac:dyDescent="0.3">
      <c r="A21" s="108"/>
      <c r="B21" s="7" t="s">
        <v>14</v>
      </c>
      <c r="C21" s="8">
        <f>+D19+1</f>
        <v>41900</v>
      </c>
      <c r="D21" s="8">
        <v>41912</v>
      </c>
      <c r="E21" s="20">
        <f t="shared" si="0"/>
        <v>13</v>
      </c>
      <c r="F21" s="9" t="s">
        <v>21</v>
      </c>
    </row>
    <row r="22" spans="1:6" ht="28.5" customHeight="1" x14ac:dyDescent="0.25">
      <c r="A22" s="109" t="s">
        <v>24</v>
      </c>
      <c r="B22" s="42" t="s">
        <v>5</v>
      </c>
      <c r="C22" s="43">
        <f>+C23</f>
        <v>41908</v>
      </c>
      <c r="D22" s="43">
        <f>+D29</f>
        <v>41992</v>
      </c>
      <c r="E22" s="44">
        <f>SUM(E23:E29)</f>
        <v>132</v>
      </c>
      <c r="F22" s="45"/>
    </row>
    <row r="23" spans="1:6" ht="27.75" customHeight="1" x14ac:dyDescent="0.25">
      <c r="A23" s="110"/>
      <c r="B23" s="1" t="s">
        <v>23</v>
      </c>
      <c r="C23" s="2">
        <v>41908</v>
      </c>
      <c r="D23" s="2">
        <v>41910</v>
      </c>
      <c r="E23" s="3">
        <f>+D23-C23+1</f>
        <v>3</v>
      </c>
      <c r="F23" s="4" t="s">
        <v>6</v>
      </c>
    </row>
    <row r="24" spans="1:6" ht="27.75" customHeight="1" x14ac:dyDescent="0.25">
      <c r="A24" s="110"/>
      <c r="B24" s="1" t="s">
        <v>7</v>
      </c>
      <c r="C24" s="5">
        <v>41911</v>
      </c>
      <c r="D24" s="5">
        <v>41917</v>
      </c>
      <c r="E24" s="3">
        <f t="shared" ref="E24:E29" si="1">+D24-C24+1</f>
        <v>7</v>
      </c>
      <c r="F24" s="6" t="s">
        <v>8</v>
      </c>
    </row>
    <row r="25" spans="1:6" ht="27.75" customHeight="1" x14ac:dyDescent="0.25">
      <c r="A25" s="110"/>
      <c r="B25" s="1" t="s">
        <v>9</v>
      </c>
      <c r="C25" s="5">
        <f>+D24+1</f>
        <v>41918</v>
      </c>
      <c r="D25" s="5">
        <v>41929</v>
      </c>
      <c r="E25" s="3">
        <f>+D25-C25+1</f>
        <v>12</v>
      </c>
      <c r="F25" s="6" t="s">
        <v>10</v>
      </c>
    </row>
    <row r="26" spans="1:6" ht="27.75" customHeight="1" x14ac:dyDescent="0.25">
      <c r="A26" s="110"/>
      <c r="B26" s="1" t="s">
        <v>11</v>
      </c>
      <c r="C26" s="5">
        <v>41918</v>
      </c>
      <c r="D26" s="5">
        <v>41940</v>
      </c>
      <c r="E26" s="3">
        <f t="shared" si="1"/>
        <v>23</v>
      </c>
      <c r="F26" s="6" t="s">
        <v>12</v>
      </c>
    </row>
    <row r="27" spans="1:6" ht="27.75" customHeight="1" x14ac:dyDescent="0.25">
      <c r="A27" s="110"/>
      <c r="B27" s="1" t="s">
        <v>13</v>
      </c>
      <c r="C27" s="5">
        <v>41930</v>
      </c>
      <c r="D27" s="5">
        <v>41964</v>
      </c>
      <c r="E27" s="3">
        <f t="shared" si="1"/>
        <v>35</v>
      </c>
      <c r="F27" s="6" t="s">
        <v>10</v>
      </c>
    </row>
    <row r="28" spans="1:6" ht="27.75" customHeight="1" x14ac:dyDescent="0.25">
      <c r="A28" s="110"/>
      <c r="B28" s="1" t="s">
        <v>25</v>
      </c>
      <c r="C28" s="5">
        <v>41941</v>
      </c>
      <c r="D28" s="5">
        <v>41986</v>
      </c>
      <c r="E28" s="3">
        <f t="shared" si="1"/>
        <v>46</v>
      </c>
      <c r="F28" s="6" t="s">
        <v>20</v>
      </c>
    </row>
    <row r="29" spans="1:6" ht="39.75" customHeight="1" thickBot="1" x14ac:dyDescent="0.3">
      <c r="A29" s="111"/>
      <c r="B29" s="7" t="s">
        <v>14</v>
      </c>
      <c r="C29" s="8">
        <v>41987</v>
      </c>
      <c r="D29" s="8">
        <v>41992</v>
      </c>
      <c r="E29" s="20">
        <f t="shared" si="1"/>
        <v>6</v>
      </c>
      <c r="F29" s="9" t="s">
        <v>21</v>
      </c>
    </row>
    <row r="30" spans="1:6" ht="28.5" customHeight="1" x14ac:dyDescent="0.25">
      <c r="A30" s="112" t="s">
        <v>26</v>
      </c>
      <c r="B30" s="33" t="s">
        <v>5</v>
      </c>
      <c r="C30" s="34">
        <f>+C31</f>
        <v>41841</v>
      </c>
      <c r="D30" s="34">
        <f>+D35</f>
        <v>41953</v>
      </c>
      <c r="E30" s="35">
        <f>SUM(E31:E35)</f>
        <v>142</v>
      </c>
      <c r="F30" s="36"/>
    </row>
    <row r="31" spans="1:6" ht="27.75" customHeight="1" x14ac:dyDescent="0.25">
      <c r="A31" s="113"/>
      <c r="B31" s="1" t="s">
        <v>27</v>
      </c>
      <c r="C31" s="2">
        <v>41841</v>
      </c>
      <c r="D31" s="2">
        <v>41842</v>
      </c>
      <c r="E31" s="3">
        <f>+D31-C31+1</f>
        <v>2</v>
      </c>
      <c r="F31" s="4" t="s">
        <v>6</v>
      </c>
    </row>
    <row r="32" spans="1:6" ht="27.75" customHeight="1" x14ac:dyDescent="0.25">
      <c r="A32" s="113"/>
      <c r="B32" s="1" t="s">
        <v>28</v>
      </c>
      <c r="C32" s="5">
        <v>41842</v>
      </c>
      <c r="D32" s="5">
        <v>41860</v>
      </c>
      <c r="E32" s="3">
        <f t="shared" ref="E32" si="2">+D32-C32+1</f>
        <v>19</v>
      </c>
      <c r="F32" s="6" t="s">
        <v>8</v>
      </c>
    </row>
    <row r="33" spans="1:6" ht="27.75" customHeight="1" x14ac:dyDescent="0.25">
      <c r="A33" s="113"/>
      <c r="B33" s="1" t="s">
        <v>11</v>
      </c>
      <c r="C33" s="5">
        <v>41842</v>
      </c>
      <c r="D33" s="5">
        <v>41879</v>
      </c>
      <c r="E33" s="3">
        <f>+D33-C33+1</f>
        <v>38</v>
      </c>
      <c r="F33" s="6" t="s">
        <v>10</v>
      </c>
    </row>
    <row r="34" spans="1:6" ht="27.75" customHeight="1" x14ac:dyDescent="0.25">
      <c r="A34" s="113"/>
      <c r="B34" s="1" t="s">
        <v>30</v>
      </c>
      <c r="C34" s="5">
        <v>41869</v>
      </c>
      <c r="D34" s="5">
        <v>41943</v>
      </c>
      <c r="E34" s="3">
        <f t="shared" ref="E34:E35" si="3">+D34-C34+1</f>
        <v>75</v>
      </c>
      <c r="F34" s="6" t="s">
        <v>10</v>
      </c>
    </row>
    <row r="35" spans="1:6" s="40" customFormat="1" ht="39.75" customHeight="1" thickBot="1" x14ac:dyDescent="0.3">
      <c r="A35" s="114"/>
      <c r="B35" s="37" t="s">
        <v>14</v>
      </c>
      <c r="C35" s="38">
        <v>41946</v>
      </c>
      <c r="D35" s="38">
        <v>41953</v>
      </c>
      <c r="E35" s="41">
        <f t="shared" si="3"/>
        <v>8</v>
      </c>
      <c r="F35" s="39" t="s">
        <v>21</v>
      </c>
    </row>
    <row r="36" spans="1:6" ht="28.5" customHeight="1" x14ac:dyDescent="0.25">
      <c r="A36" s="115" t="s">
        <v>29</v>
      </c>
      <c r="B36" s="25" t="s">
        <v>5</v>
      </c>
      <c r="C36" s="26">
        <f>+C37</f>
        <v>42098</v>
      </c>
      <c r="D36" s="26">
        <f>+D43</f>
        <v>42229</v>
      </c>
      <c r="E36" s="27">
        <v>95</v>
      </c>
      <c r="F36" s="28"/>
    </row>
    <row r="37" spans="1:6" ht="27.75" customHeight="1" x14ac:dyDescent="0.25">
      <c r="A37" s="116"/>
      <c r="B37" s="1" t="s">
        <v>23</v>
      </c>
      <c r="C37" s="2">
        <v>42098</v>
      </c>
      <c r="D37" s="2">
        <v>42109</v>
      </c>
      <c r="E37" s="3">
        <v>7.85</v>
      </c>
      <c r="F37" s="4" t="s">
        <v>6</v>
      </c>
    </row>
    <row r="38" spans="1:6" ht="27.75" customHeight="1" x14ac:dyDescent="0.25">
      <c r="A38" s="116"/>
      <c r="B38" s="1" t="s">
        <v>31</v>
      </c>
      <c r="C38" s="5">
        <v>42111</v>
      </c>
      <c r="D38" s="5">
        <v>42144</v>
      </c>
      <c r="E38" s="3">
        <v>23.88</v>
      </c>
      <c r="F38" s="6" t="s">
        <v>8</v>
      </c>
    </row>
    <row r="39" spans="1:6" ht="27.75" customHeight="1" x14ac:dyDescent="0.25">
      <c r="A39" s="116"/>
      <c r="B39" s="1" t="s">
        <v>13</v>
      </c>
      <c r="C39" s="5">
        <f>+D38+1</f>
        <v>42145</v>
      </c>
      <c r="D39" s="5">
        <v>42178</v>
      </c>
      <c r="E39" s="3">
        <v>24</v>
      </c>
      <c r="F39" s="6" t="s">
        <v>10</v>
      </c>
    </row>
    <row r="40" spans="1:6" ht="27.75" customHeight="1" x14ac:dyDescent="0.25">
      <c r="A40" s="116"/>
      <c r="B40" s="1" t="s">
        <v>32</v>
      </c>
      <c r="C40" s="5">
        <v>42177</v>
      </c>
      <c r="D40" s="5">
        <v>42213</v>
      </c>
      <c r="E40" s="3">
        <v>27.88</v>
      </c>
      <c r="F40" s="6" t="s">
        <v>12</v>
      </c>
    </row>
    <row r="41" spans="1:6" ht="27.75" customHeight="1" x14ac:dyDescent="0.25">
      <c r="A41" s="116"/>
      <c r="B41" s="1" t="s">
        <v>25</v>
      </c>
      <c r="C41" s="5">
        <v>42187</v>
      </c>
      <c r="D41" s="5">
        <v>42213</v>
      </c>
      <c r="E41" s="3">
        <v>19.88</v>
      </c>
      <c r="F41" s="6" t="s">
        <v>10</v>
      </c>
    </row>
    <row r="42" spans="1:6" ht="27.75" customHeight="1" x14ac:dyDescent="0.25">
      <c r="A42" s="116"/>
      <c r="B42" s="1" t="s">
        <v>11</v>
      </c>
      <c r="C42" s="5">
        <v>42197</v>
      </c>
      <c r="D42" s="5">
        <v>42216</v>
      </c>
      <c r="E42" s="3">
        <v>15.88</v>
      </c>
      <c r="F42" s="6" t="s">
        <v>20</v>
      </c>
    </row>
    <row r="43" spans="1:6" ht="39.75" customHeight="1" thickBot="1" x14ac:dyDescent="0.3">
      <c r="A43" s="117"/>
      <c r="B43" s="7" t="s">
        <v>14</v>
      </c>
      <c r="C43" s="8">
        <v>42219</v>
      </c>
      <c r="D43" s="8">
        <v>42229</v>
      </c>
      <c r="E43" s="20">
        <v>9</v>
      </c>
      <c r="F43" s="9" t="s">
        <v>21</v>
      </c>
    </row>
    <row r="44" spans="1:6" ht="28.5" customHeight="1" x14ac:dyDescent="0.25">
      <c r="A44" s="118" t="s">
        <v>33</v>
      </c>
      <c r="B44" s="46" t="s">
        <v>5</v>
      </c>
      <c r="C44" s="47">
        <f>+C45</f>
        <v>41929</v>
      </c>
      <c r="D44" s="47">
        <f>+D51</f>
        <v>42024</v>
      </c>
      <c r="E44" s="48">
        <f>SUM(E45:E51)</f>
        <v>148</v>
      </c>
      <c r="F44" s="49"/>
    </row>
    <row r="45" spans="1:6" ht="27.75" customHeight="1" x14ac:dyDescent="0.25">
      <c r="A45" s="119"/>
      <c r="B45" s="1" t="s">
        <v>23</v>
      </c>
      <c r="C45" s="2">
        <v>41929</v>
      </c>
      <c r="D45" s="2">
        <f>+C45+1</f>
        <v>41930</v>
      </c>
      <c r="E45" s="3">
        <f>+D45-C45+1</f>
        <v>2</v>
      </c>
      <c r="F45" s="4" t="s">
        <v>6</v>
      </c>
    </row>
    <row r="46" spans="1:6" ht="27.75" customHeight="1" x14ac:dyDescent="0.25">
      <c r="A46" s="119"/>
      <c r="B46" s="1" t="s">
        <v>7</v>
      </c>
      <c r="C46" s="5">
        <f>+D45+1</f>
        <v>41931</v>
      </c>
      <c r="D46" s="5">
        <v>41936</v>
      </c>
      <c r="E46" s="3">
        <f t="shared" ref="E46" si="4">+D46-C46+1</f>
        <v>6</v>
      </c>
      <c r="F46" s="6" t="s">
        <v>8</v>
      </c>
    </row>
    <row r="47" spans="1:6" ht="27.75" customHeight="1" x14ac:dyDescent="0.25">
      <c r="A47" s="119"/>
      <c r="B47" s="1" t="s">
        <v>9</v>
      </c>
      <c r="C47" s="5">
        <f>+D46+1</f>
        <v>41937</v>
      </c>
      <c r="D47" s="5">
        <v>41953</v>
      </c>
      <c r="E47" s="3">
        <f>+D47-C47+1</f>
        <v>17</v>
      </c>
      <c r="F47" s="6" t="s">
        <v>10</v>
      </c>
    </row>
    <row r="48" spans="1:6" ht="27.75" customHeight="1" x14ac:dyDescent="0.25">
      <c r="A48" s="119"/>
      <c r="B48" s="1" t="s">
        <v>11</v>
      </c>
      <c r="C48" s="5">
        <v>41937</v>
      </c>
      <c r="D48" s="5">
        <v>41964</v>
      </c>
      <c r="E48" s="3">
        <f t="shared" ref="E48:E51" si="5">+D48-C48+1</f>
        <v>28</v>
      </c>
      <c r="F48" s="6" t="s">
        <v>12</v>
      </c>
    </row>
    <row r="49" spans="1:6" ht="27.75" customHeight="1" x14ac:dyDescent="0.25">
      <c r="A49" s="119"/>
      <c r="B49" s="1" t="s">
        <v>13</v>
      </c>
      <c r="C49" s="5">
        <v>41954</v>
      </c>
      <c r="D49" s="5">
        <v>41990</v>
      </c>
      <c r="E49" s="3">
        <f t="shared" si="5"/>
        <v>37</v>
      </c>
      <c r="F49" s="6" t="s">
        <v>10</v>
      </c>
    </row>
    <row r="50" spans="1:6" ht="27.75" customHeight="1" x14ac:dyDescent="0.25">
      <c r="A50" s="119"/>
      <c r="B50" s="1" t="s">
        <v>25</v>
      </c>
      <c r="C50" s="5">
        <v>41965</v>
      </c>
      <c r="D50" s="5">
        <v>42013</v>
      </c>
      <c r="E50" s="3">
        <f t="shared" si="5"/>
        <v>49</v>
      </c>
      <c r="F50" s="6" t="s">
        <v>20</v>
      </c>
    </row>
    <row r="51" spans="1:6" ht="39.75" customHeight="1" thickBot="1" x14ac:dyDescent="0.3">
      <c r="A51" s="120"/>
      <c r="B51" s="7" t="s">
        <v>14</v>
      </c>
      <c r="C51" s="8">
        <v>42016</v>
      </c>
      <c r="D51" s="8">
        <v>42024</v>
      </c>
      <c r="E51" s="20">
        <f t="shared" si="5"/>
        <v>9</v>
      </c>
      <c r="F51" s="9" t="s">
        <v>21</v>
      </c>
    </row>
  </sheetData>
  <mergeCells count="6">
    <mergeCell ref="A44:A51"/>
    <mergeCell ref="B1:F1"/>
    <mergeCell ref="A14:A21"/>
    <mergeCell ref="A22:A29"/>
    <mergeCell ref="A30:A35"/>
    <mergeCell ref="A36:A43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52" zoomScale="70" zoomScaleNormal="70" workbookViewId="0">
      <selection activeCell="C60" sqref="C60"/>
    </sheetView>
  </sheetViews>
  <sheetFormatPr baseColWidth="10" defaultRowHeight="15" x14ac:dyDescent="0.25"/>
  <cols>
    <col min="1" max="1" width="32.140625" customWidth="1"/>
    <col min="2" max="2" width="34.85546875" bestFit="1" customWidth="1"/>
    <col min="3" max="3" width="33" customWidth="1"/>
    <col min="4" max="4" width="38.5703125" hidden="1" customWidth="1"/>
    <col min="5" max="5" width="38.7109375" hidden="1" customWidth="1"/>
    <col min="6" max="6" width="16.7109375" bestFit="1" customWidth="1"/>
    <col min="7" max="7" width="42.85546875" customWidth="1"/>
    <col min="8" max="9" width="47.28515625" customWidth="1"/>
    <col min="257" max="257" width="5" customWidth="1"/>
    <col min="258" max="258" width="45.28515625" customWidth="1"/>
    <col min="259" max="259" width="0" hidden="1" customWidth="1"/>
    <col min="260" max="260" width="38.5703125" bestFit="1" customWidth="1"/>
    <col min="261" max="261" width="38.7109375" customWidth="1"/>
    <col min="262" max="262" width="16.7109375" bestFit="1" customWidth="1"/>
    <col min="263" max="263" width="42.85546875" customWidth="1"/>
    <col min="265" max="265" width="15.7109375" customWidth="1"/>
    <col min="513" max="513" width="5" customWidth="1"/>
    <col min="514" max="514" width="45.28515625" customWidth="1"/>
    <col min="515" max="515" width="0" hidden="1" customWidth="1"/>
    <col min="516" max="516" width="38.5703125" bestFit="1" customWidth="1"/>
    <col min="517" max="517" width="38.7109375" customWidth="1"/>
    <col min="518" max="518" width="16.7109375" bestFit="1" customWidth="1"/>
    <col min="519" max="519" width="42.85546875" customWidth="1"/>
    <col min="521" max="521" width="15.7109375" customWidth="1"/>
    <col min="769" max="769" width="5" customWidth="1"/>
    <col min="770" max="770" width="45.28515625" customWidth="1"/>
    <col min="771" max="771" width="0" hidden="1" customWidth="1"/>
    <col min="772" max="772" width="38.5703125" bestFit="1" customWidth="1"/>
    <col min="773" max="773" width="38.7109375" customWidth="1"/>
    <col min="774" max="774" width="16.7109375" bestFit="1" customWidth="1"/>
    <col min="775" max="775" width="42.85546875" customWidth="1"/>
    <col min="777" max="777" width="15.7109375" customWidth="1"/>
    <col min="1025" max="1025" width="5" customWidth="1"/>
    <col min="1026" max="1026" width="45.28515625" customWidth="1"/>
    <col min="1027" max="1027" width="0" hidden="1" customWidth="1"/>
    <col min="1028" max="1028" width="38.5703125" bestFit="1" customWidth="1"/>
    <col min="1029" max="1029" width="38.7109375" customWidth="1"/>
    <col min="1030" max="1030" width="16.7109375" bestFit="1" customWidth="1"/>
    <col min="1031" max="1031" width="42.85546875" customWidth="1"/>
    <col min="1033" max="1033" width="15.7109375" customWidth="1"/>
    <col min="1281" max="1281" width="5" customWidth="1"/>
    <col min="1282" max="1282" width="45.28515625" customWidth="1"/>
    <col min="1283" max="1283" width="0" hidden="1" customWidth="1"/>
    <col min="1284" max="1284" width="38.5703125" bestFit="1" customWidth="1"/>
    <col min="1285" max="1285" width="38.7109375" customWidth="1"/>
    <col min="1286" max="1286" width="16.7109375" bestFit="1" customWidth="1"/>
    <col min="1287" max="1287" width="42.85546875" customWidth="1"/>
    <col min="1289" max="1289" width="15.7109375" customWidth="1"/>
    <col min="1537" max="1537" width="5" customWidth="1"/>
    <col min="1538" max="1538" width="45.28515625" customWidth="1"/>
    <col min="1539" max="1539" width="0" hidden="1" customWidth="1"/>
    <col min="1540" max="1540" width="38.5703125" bestFit="1" customWidth="1"/>
    <col min="1541" max="1541" width="38.7109375" customWidth="1"/>
    <col min="1542" max="1542" width="16.7109375" bestFit="1" customWidth="1"/>
    <col min="1543" max="1543" width="42.85546875" customWidth="1"/>
    <col min="1545" max="1545" width="15.7109375" customWidth="1"/>
    <col min="1793" max="1793" width="5" customWidth="1"/>
    <col min="1794" max="1794" width="45.28515625" customWidth="1"/>
    <col min="1795" max="1795" width="0" hidden="1" customWidth="1"/>
    <col min="1796" max="1796" width="38.5703125" bestFit="1" customWidth="1"/>
    <col min="1797" max="1797" width="38.7109375" customWidth="1"/>
    <col min="1798" max="1798" width="16.7109375" bestFit="1" customWidth="1"/>
    <col min="1799" max="1799" width="42.85546875" customWidth="1"/>
    <col min="1801" max="1801" width="15.7109375" customWidth="1"/>
    <col min="2049" max="2049" width="5" customWidth="1"/>
    <col min="2050" max="2050" width="45.28515625" customWidth="1"/>
    <col min="2051" max="2051" width="0" hidden="1" customWidth="1"/>
    <col min="2052" max="2052" width="38.5703125" bestFit="1" customWidth="1"/>
    <col min="2053" max="2053" width="38.7109375" customWidth="1"/>
    <col min="2054" max="2054" width="16.7109375" bestFit="1" customWidth="1"/>
    <col min="2055" max="2055" width="42.85546875" customWidth="1"/>
    <col min="2057" max="2057" width="15.7109375" customWidth="1"/>
    <col min="2305" max="2305" width="5" customWidth="1"/>
    <col min="2306" max="2306" width="45.28515625" customWidth="1"/>
    <col min="2307" max="2307" width="0" hidden="1" customWidth="1"/>
    <col min="2308" max="2308" width="38.5703125" bestFit="1" customWidth="1"/>
    <col min="2309" max="2309" width="38.7109375" customWidth="1"/>
    <col min="2310" max="2310" width="16.7109375" bestFit="1" customWidth="1"/>
    <col min="2311" max="2311" width="42.85546875" customWidth="1"/>
    <col min="2313" max="2313" width="15.7109375" customWidth="1"/>
    <col min="2561" max="2561" width="5" customWidth="1"/>
    <col min="2562" max="2562" width="45.28515625" customWidth="1"/>
    <col min="2563" max="2563" width="0" hidden="1" customWidth="1"/>
    <col min="2564" max="2564" width="38.5703125" bestFit="1" customWidth="1"/>
    <col min="2565" max="2565" width="38.7109375" customWidth="1"/>
    <col min="2566" max="2566" width="16.7109375" bestFit="1" customWidth="1"/>
    <col min="2567" max="2567" width="42.85546875" customWidth="1"/>
    <col min="2569" max="2569" width="15.7109375" customWidth="1"/>
    <col min="2817" max="2817" width="5" customWidth="1"/>
    <col min="2818" max="2818" width="45.28515625" customWidth="1"/>
    <col min="2819" max="2819" width="0" hidden="1" customWidth="1"/>
    <col min="2820" max="2820" width="38.5703125" bestFit="1" customWidth="1"/>
    <col min="2821" max="2821" width="38.7109375" customWidth="1"/>
    <col min="2822" max="2822" width="16.7109375" bestFit="1" customWidth="1"/>
    <col min="2823" max="2823" width="42.85546875" customWidth="1"/>
    <col min="2825" max="2825" width="15.7109375" customWidth="1"/>
    <col min="3073" max="3073" width="5" customWidth="1"/>
    <col min="3074" max="3074" width="45.28515625" customWidth="1"/>
    <col min="3075" max="3075" width="0" hidden="1" customWidth="1"/>
    <col min="3076" max="3076" width="38.5703125" bestFit="1" customWidth="1"/>
    <col min="3077" max="3077" width="38.7109375" customWidth="1"/>
    <col min="3078" max="3078" width="16.7109375" bestFit="1" customWidth="1"/>
    <col min="3079" max="3079" width="42.85546875" customWidth="1"/>
    <col min="3081" max="3081" width="15.7109375" customWidth="1"/>
    <col min="3329" max="3329" width="5" customWidth="1"/>
    <col min="3330" max="3330" width="45.28515625" customWidth="1"/>
    <col min="3331" max="3331" width="0" hidden="1" customWidth="1"/>
    <col min="3332" max="3332" width="38.5703125" bestFit="1" customWidth="1"/>
    <col min="3333" max="3333" width="38.7109375" customWidth="1"/>
    <col min="3334" max="3334" width="16.7109375" bestFit="1" customWidth="1"/>
    <col min="3335" max="3335" width="42.85546875" customWidth="1"/>
    <col min="3337" max="3337" width="15.7109375" customWidth="1"/>
    <col min="3585" max="3585" width="5" customWidth="1"/>
    <col min="3586" max="3586" width="45.28515625" customWidth="1"/>
    <col min="3587" max="3587" width="0" hidden="1" customWidth="1"/>
    <col min="3588" max="3588" width="38.5703125" bestFit="1" customWidth="1"/>
    <col min="3589" max="3589" width="38.7109375" customWidth="1"/>
    <col min="3590" max="3590" width="16.7109375" bestFit="1" customWidth="1"/>
    <col min="3591" max="3591" width="42.85546875" customWidth="1"/>
    <col min="3593" max="3593" width="15.7109375" customWidth="1"/>
    <col min="3841" max="3841" width="5" customWidth="1"/>
    <col min="3842" max="3842" width="45.28515625" customWidth="1"/>
    <col min="3843" max="3843" width="0" hidden="1" customWidth="1"/>
    <col min="3844" max="3844" width="38.5703125" bestFit="1" customWidth="1"/>
    <col min="3845" max="3845" width="38.7109375" customWidth="1"/>
    <col min="3846" max="3846" width="16.7109375" bestFit="1" customWidth="1"/>
    <col min="3847" max="3847" width="42.85546875" customWidth="1"/>
    <col min="3849" max="3849" width="15.7109375" customWidth="1"/>
    <col min="4097" max="4097" width="5" customWidth="1"/>
    <col min="4098" max="4098" width="45.28515625" customWidth="1"/>
    <col min="4099" max="4099" width="0" hidden="1" customWidth="1"/>
    <col min="4100" max="4100" width="38.5703125" bestFit="1" customWidth="1"/>
    <col min="4101" max="4101" width="38.7109375" customWidth="1"/>
    <col min="4102" max="4102" width="16.7109375" bestFit="1" customWidth="1"/>
    <col min="4103" max="4103" width="42.85546875" customWidth="1"/>
    <col min="4105" max="4105" width="15.7109375" customWidth="1"/>
    <col min="4353" max="4353" width="5" customWidth="1"/>
    <col min="4354" max="4354" width="45.28515625" customWidth="1"/>
    <col min="4355" max="4355" width="0" hidden="1" customWidth="1"/>
    <col min="4356" max="4356" width="38.5703125" bestFit="1" customWidth="1"/>
    <col min="4357" max="4357" width="38.7109375" customWidth="1"/>
    <col min="4358" max="4358" width="16.7109375" bestFit="1" customWidth="1"/>
    <col min="4359" max="4359" width="42.85546875" customWidth="1"/>
    <col min="4361" max="4361" width="15.7109375" customWidth="1"/>
    <col min="4609" max="4609" width="5" customWidth="1"/>
    <col min="4610" max="4610" width="45.28515625" customWidth="1"/>
    <col min="4611" max="4611" width="0" hidden="1" customWidth="1"/>
    <col min="4612" max="4612" width="38.5703125" bestFit="1" customWidth="1"/>
    <col min="4613" max="4613" width="38.7109375" customWidth="1"/>
    <col min="4614" max="4614" width="16.7109375" bestFit="1" customWidth="1"/>
    <col min="4615" max="4615" width="42.85546875" customWidth="1"/>
    <col min="4617" max="4617" width="15.7109375" customWidth="1"/>
    <col min="4865" max="4865" width="5" customWidth="1"/>
    <col min="4866" max="4866" width="45.28515625" customWidth="1"/>
    <col min="4867" max="4867" width="0" hidden="1" customWidth="1"/>
    <col min="4868" max="4868" width="38.5703125" bestFit="1" customWidth="1"/>
    <col min="4869" max="4869" width="38.7109375" customWidth="1"/>
    <col min="4870" max="4870" width="16.7109375" bestFit="1" customWidth="1"/>
    <col min="4871" max="4871" width="42.85546875" customWidth="1"/>
    <col min="4873" max="4873" width="15.7109375" customWidth="1"/>
    <col min="5121" max="5121" width="5" customWidth="1"/>
    <col min="5122" max="5122" width="45.28515625" customWidth="1"/>
    <col min="5123" max="5123" width="0" hidden="1" customWidth="1"/>
    <col min="5124" max="5124" width="38.5703125" bestFit="1" customWidth="1"/>
    <col min="5125" max="5125" width="38.7109375" customWidth="1"/>
    <col min="5126" max="5126" width="16.7109375" bestFit="1" customWidth="1"/>
    <col min="5127" max="5127" width="42.85546875" customWidth="1"/>
    <col min="5129" max="5129" width="15.7109375" customWidth="1"/>
    <col min="5377" max="5377" width="5" customWidth="1"/>
    <col min="5378" max="5378" width="45.28515625" customWidth="1"/>
    <col min="5379" max="5379" width="0" hidden="1" customWidth="1"/>
    <col min="5380" max="5380" width="38.5703125" bestFit="1" customWidth="1"/>
    <col min="5381" max="5381" width="38.7109375" customWidth="1"/>
    <col min="5382" max="5382" width="16.7109375" bestFit="1" customWidth="1"/>
    <col min="5383" max="5383" width="42.85546875" customWidth="1"/>
    <col min="5385" max="5385" width="15.7109375" customWidth="1"/>
    <col min="5633" max="5633" width="5" customWidth="1"/>
    <col min="5634" max="5634" width="45.28515625" customWidth="1"/>
    <col min="5635" max="5635" width="0" hidden="1" customWidth="1"/>
    <col min="5636" max="5636" width="38.5703125" bestFit="1" customWidth="1"/>
    <col min="5637" max="5637" width="38.7109375" customWidth="1"/>
    <col min="5638" max="5638" width="16.7109375" bestFit="1" customWidth="1"/>
    <col min="5639" max="5639" width="42.85546875" customWidth="1"/>
    <col min="5641" max="5641" width="15.7109375" customWidth="1"/>
    <col min="5889" max="5889" width="5" customWidth="1"/>
    <col min="5890" max="5890" width="45.28515625" customWidth="1"/>
    <col min="5891" max="5891" width="0" hidden="1" customWidth="1"/>
    <col min="5892" max="5892" width="38.5703125" bestFit="1" customWidth="1"/>
    <col min="5893" max="5893" width="38.7109375" customWidth="1"/>
    <col min="5894" max="5894" width="16.7109375" bestFit="1" customWidth="1"/>
    <col min="5895" max="5895" width="42.85546875" customWidth="1"/>
    <col min="5897" max="5897" width="15.7109375" customWidth="1"/>
    <col min="6145" max="6145" width="5" customWidth="1"/>
    <col min="6146" max="6146" width="45.28515625" customWidth="1"/>
    <col min="6147" max="6147" width="0" hidden="1" customWidth="1"/>
    <col min="6148" max="6148" width="38.5703125" bestFit="1" customWidth="1"/>
    <col min="6149" max="6149" width="38.7109375" customWidth="1"/>
    <col min="6150" max="6150" width="16.7109375" bestFit="1" customWidth="1"/>
    <col min="6151" max="6151" width="42.85546875" customWidth="1"/>
    <col min="6153" max="6153" width="15.7109375" customWidth="1"/>
    <col min="6401" max="6401" width="5" customWidth="1"/>
    <col min="6402" max="6402" width="45.28515625" customWidth="1"/>
    <col min="6403" max="6403" width="0" hidden="1" customWidth="1"/>
    <col min="6404" max="6404" width="38.5703125" bestFit="1" customWidth="1"/>
    <col min="6405" max="6405" width="38.7109375" customWidth="1"/>
    <col min="6406" max="6406" width="16.7109375" bestFit="1" customWidth="1"/>
    <col min="6407" max="6407" width="42.85546875" customWidth="1"/>
    <col min="6409" max="6409" width="15.7109375" customWidth="1"/>
    <col min="6657" max="6657" width="5" customWidth="1"/>
    <col min="6658" max="6658" width="45.28515625" customWidth="1"/>
    <col min="6659" max="6659" width="0" hidden="1" customWidth="1"/>
    <col min="6660" max="6660" width="38.5703125" bestFit="1" customWidth="1"/>
    <col min="6661" max="6661" width="38.7109375" customWidth="1"/>
    <col min="6662" max="6662" width="16.7109375" bestFit="1" customWidth="1"/>
    <col min="6663" max="6663" width="42.85546875" customWidth="1"/>
    <col min="6665" max="6665" width="15.7109375" customWidth="1"/>
    <col min="6913" max="6913" width="5" customWidth="1"/>
    <col min="6914" max="6914" width="45.28515625" customWidth="1"/>
    <col min="6915" max="6915" width="0" hidden="1" customWidth="1"/>
    <col min="6916" max="6916" width="38.5703125" bestFit="1" customWidth="1"/>
    <col min="6917" max="6917" width="38.7109375" customWidth="1"/>
    <col min="6918" max="6918" width="16.7109375" bestFit="1" customWidth="1"/>
    <col min="6919" max="6919" width="42.85546875" customWidth="1"/>
    <col min="6921" max="6921" width="15.7109375" customWidth="1"/>
    <col min="7169" max="7169" width="5" customWidth="1"/>
    <col min="7170" max="7170" width="45.28515625" customWidth="1"/>
    <col min="7171" max="7171" width="0" hidden="1" customWidth="1"/>
    <col min="7172" max="7172" width="38.5703125" bestFit="1" customWidth="1"/>
    <col min="7173" max="7173" width="38.7109375" customWidth="1"/>
    <col min="7174" max="7174" width="16.7109375" bestFit="1" customWidth="1"/>
    <col min="7175" max="7175" width="42.85546875" customWidth="1"/>
    <col min="7177" max="7177" width="15.7109375" customWidth="1"/>
    <col min="7425" max="7425" width="5" customWidth="1"/>
    <col min="7426" max="7426" width="45.28515625" customWidth="1"/>
    <col min="7427" max="7427" width="0" hidden="1" customWidth="1"/>
    <col min="7428" max="7428" width="38.5703125" bestFit="1" customWidth="1"/>
    <col min="7429" max="7429" width="38.7109375" customWidth="1"/>
    <col min="7430" max="7430" width="16.7109375" bestFit="1" customWidth="1"/>
    <col min="7431" max="7431" width="42.85546875" customWidth="1"/>
    <col min="7433" max="7433" width="15.7109375" customWidth="1"/>
    <col min="7681" max="7681" width="5" customWidth="1"/>
    <col min="7682" max="7682" width="45.28515625" customWidth="1"/>
    <col min="7683" max="7683" width="0" hidden="1" customWidth="1"/>
    <col min="7684" max="7684" width="38.5703125" bestFit="1" customWidth="1"/>
    <col min="7685" max="7685" width="38.7109375" customWidth="1"/>
    <col min="7686" max="7686" width="16.7109375" bestFit="1" customWidth="1"/>
    <col min="7687" max="7687" width="42.85546875" customWidth="1"/>
    <col min="7689" max="7689" width="15.7109375" customWidth="1"/>
    <col min="7937" max="7937" width="5" customWidth="1"/>
    <col min="7938" max="7938" width="45.28515625" customWidth="1"/>
    <col min="7939" max="7939" width="0" hidden="1" customWidth="1"/>
    <col min="7940" max="7940" width="38.5703125" bestFit="1" customWidth="1"/>
    <col min="7941" max="7941" width="38.7109375" customWidth="1"/>
    <col min="7942" max="7942" width="16.7109375" bestFit="1" customWidth="1"/>
    <col min="7943" max="7943" width="42.85546875" customWidth="1"/>
    <col min="7945" max="7945" width="15.7109375" customWidth="1"/>
    <col min="8193" max="8193" width="5" customWidth="1"/>
    <col min="8194" max="8194" width="45.28515625" customWidth="1"/>
    <col min="8195" max="8195" width="0" hidden="1" customWidth="1"/>
    <col min="8196" max="8196" width="38.5703125" bestFit="1" customWidth="1"/>
    <col min="8197" max="8197" width="38.7109375" customWidth="1"/>
    <col min="8198" max="8198" width="16.7109375" bestFit="1" customWidth="1"/>
    <col min="8199" max="8199" width="42.85546875" customWidth="1"/>
    <col min="8201" max="8201" width="15.7109375" customWidth="1"/>
    <col min="8449" max="8449" width="5" customWidth="1"/>
    <col min="8450" max="8450" width="45.28515625" customWidth="1"/>
    <col min="8451" max="8451" width="0" hidden="1" customWidth="1"/>
    <col min="8452" max="8452" width="38.5703125" bestFit="1" customWidth="1"/>
    <col min="8453" max="8453" width="38.7109375" customWidth="1"/>
    <col min="8454" max="8454" width="16.7109375" bestFit="1" customWidth="1"/>
    <col min="8455" max="8455" width="42.85546875" customWidth="1"/>
    <col min="8457" max="8457" width="15.7109375" customWidth="1"/>
    <col min="8705" max="8705" width="5" customWidth="1"/>
    <col min="8706" max="8706" width="45.28515625" customWidth="1"/>
    <col min="8707" max="8707" width="0" hidden="1" customWidth="1"/>
    <col min="8708" max="8708" width="38.5703125" bestFit="1" customWidth="1"/>
    <col min="8709" max="8709" width="38.7109375" customWidth="1"/>
    <col min="8710" max="8710" width="16.7109375" bestFit="1" customWidth="1"/>
    <col min="8711" max="8711" width="42.85546875" customWidth="1"/>
    <col min="8713" max="8713" width="15.7109375" customWidth="1"/>
    <col min="8961" max="8961" width="5" customWidth="1"/>
    <col min="8962" max="8962" width="45.28515625" customWidth="1"/>
    <col min="8963" max="8963" width="0" hidden="1" customWidth="1"/>
    <col min="8964" max="8964" width="38.5703125" bestFit="1" customWidth="1"/>
    <col min="8965" max="8965" width="38.7109375" customWidth="1"/>
    <col min="8966" max="8966" width="16.7109375" bestFit="1" customWidth="1"/>
    <col min="8967" max="8967" width="42.85546875" customWidth="1"/>
    <col min="8969" max="8969" width="15.7109375" customWidth="1"/>
    <col min="9217" max="9217" width="5" customWidth="1"/>
    <col min="9218" max="9218" width="45.28515625" customWidth="1"/>
    <col min="9219" max="9219" width="0" hidden="1" customWidth="1"/>
    <col min="9220" max="9220" width="38.5703125" bestFit="1" customWidth="1"/>
    <col min="9221" max="9221" width="38.7109375" customWidth="1"/>
    <col min="9222" max="9222" width="16.7109375" bestFit="1" customWidth="1"/>
    <col min="9223" max="9223" width="42.85546875" customWidth="1"/>
    <col min="9225" max="9225" width="15.7109375" customWidth="1"/>
    <col min="9473" max="9473" width="5" customWidth="1"/>
    <col min="9474" max="9474" width="45.28515625" customWidth="1"/>
    <col min="9475" max="9475" width="0" hidden="1" customWidth="1"/>
    <col min="9476" max="9476" width="38.5703125" bestFit="1" customWidth="1"/>
    <col min="9477" max="9477" width="38.7109375" customWidth="1"/>
    <col min="9478" max="9478" width="16.7109375" bestFit="1" customWidth="1"/>
    <col min="9479" max="9479" width="42.85546875" customWidth="1"/>
    <col min="9481" max="9481" width="15.7109375" customWidth="1"/>
    <col min="9729" max="9729" width="5" customWidth="1"/>
    <col min="9730" max="9730" width="45.28515625" customWidth="1"/>
    <col min="9731" max="9731" width="0" hidden="1" customWidth="1"/>
    <col min="9732" max="9732" width="38.5703125" bestFit="1" customWidth="1"/>
    <col min="9733" max="9733" width="38.7109375" customWidth="1"/>
    <col min="9734" max="9734" width="16.7109375" bestFit="1" customWidth="1"/>
    <col min="9735" max="9735" width="42.85546875" customWidth="1"/>
    <col min="9737" max="9737" width="15.7109375" customWidth="1"/>
    <col min="9985" max="9985" width="5" customWidth="1"/>
    <col min="9986" max="9986" width="45.28515625" customWidth="1"/>
    <col min="9987" max="9987" width="0" hidden="1" customWidth="1"/>
    <col min="9988" max="9988" width="38.5703125" bestFit="1" customWidth="1"/>
    <col min="9989" max="9989" width="38.7109375" customWidth="1"/>
    <col min="9990" max="9990" width="16.7109375" bestFit="1" customWidth="1"/>
    <col min="9991" max="9991" width="42.85546875" customWidth="1"/>
    <col min="9993" max="9993" width="15.7109375" customWidth="1"/>
    <col min="10241" max="10241" width="5" customWidth="1"/>
    <col min="10242" max="10242" width="45.28515625" customWidth="1"/>
    <col min="10243" max="10243" width="0" hidden="1" customWidth="1"/>
    <col min="10244" max="10244" width="38.5703125" bestFit="1" customWidth="1"/>
    <col min="10245" max="10245" width="38.7109375" customWidth="1"/>
    <col min="10246" max="10246" width="16.7109375" bestFit="1" customWidth="1"/>
    <col min="10247" max="10247" width="42.85546875" customWidth="1"/>
    <col min="10249" max="10249" width="15.7109375" customWidth="1"/>
    <col min="10497" max="10497" width="5" customWidth="1"/>
    <col min="10498" max="10498" width="45.28515625" customWidth="1"/>
    <col min="10499" max="10499" width="0" hidden="1" customWidth="1"/>
    <col min="10500" max="10500" width="38.5703125" bestFit="1" customWidth="1"/>
    <col min="10501" max="10501" width="38.7109375" customWidth="1"/>
    <col min="10502" max="10502" width="16.7109375" bestFit="1" customWidth="1"/>
    <col min="10503" max="10503" width="42.85546875" customWidth="1"/>
    <col min="10505" max="10505" width="15.7109375" customWidth="1"/>
    <col min="10753" max="10753" width="5" customWidth="1"/>
    <col min="10754" max="10754" width="45.28515625" customWidth="1"/>
    <col min="10755" max="10755" width="0" hidden="1" customWidth="1"/>
    <col min="10756" max="10756" width="38.5703125" bestFit="1" customWidth="1"/>
    <col min="10757" max="10757" width="38.7109375" customWidth="1"/>
    <col min="10758" max="10758" width="16.7109375" bestFit="1" customWidth="1"/>
    <col min="10759" max="10759" width="42.85546875" customWidth="1"/>
    <col min="10761" max="10761" width="15.7109375" customWidth="1"/>
    <col min="11009" max="11009" width="5" customWidth="1"/>
    <col min="11010" max="11010" width="45.28515625" customWidth="1"/>
    <col min="11011" max="11011" width="0" hidden="1" customWidth="1"/>
    <col min="11012" max="11012" width="38.5703125" bestFit="1" customWidth="1"/>
    <col min="11013" max="11013" width="38.7109375" customWidth="1"/>
    <col min="11014" max="11014" width="16.7109375" bestFit="1" customWidth="1"/>
    <col min="11015" max="11015" width="42.85546875" customWidth="1"/>
    <col min="11017" max="11017" width="15.7109375" customWidth="1"/>
    <col min="11265" max="11265" width="5" customWidth="1"/>
    <col min="11266" max="11266" width="45.28515625" customWidth="1"/>
    <col min="11267" max="11267" width="0" hidden="1" customWidth="1"/>
    <col min="11268" max="11268" width="38.5703125" bestFit="1" customWidth="1"/>
    <col min="11269" max="11269" width="38.7109375" customWidth="1"/>
    <col min="11270" max="11270" width="16.7109375" bestFit="1" customWidth="1"/>
    <col min="11271" max="11271" width="42.85546875" customWidth="1"/>
    <col min="11273" max="11273" width="15.7109375" customWidth="1"/>
    <col min="11521" max="11521" width="5" customWidth="1"/>
    <col min="11522" max="11522" width="45.28515625" customWidth="1"/>
    <col min="11523" max="11523" width="0" hidden="1" customWidth="1"/>
    <col min="11524" max="11524" width="38.5703125" bestFit="1" customWidth="1"/>
    <col min="11525" max="11525" width="38.7109375" customWidth="1"/>
    <col min="11526" max="11526" width="16.7109375" bestFit="1" customWidth="1"/>
    <col min="11527" max="11527" width="42.85546875" customWidth="1"/>
    <col min="11529" max="11529" width="15.7109375" customWidth="1"/>
    <col min="11777" max="11777" width="5" customWidth="1"/>
    <col min="11778" max="11778" width="45.28515625" customWidth="1"/>
    <col min="11779" max="11779" width="0" hidden="1" customWidth="1"/>
    <col min="11780" max="11780" width="38.5703125" bestFit="1" customWidth="1"/>
    <col min="11781" max="11781" width="38.7109375" customWidth="1"/>
    <col min="11782" max="11782" width="16.7109375" bestFit="1" customWidth="1"/>
    <col min="11783" max="11783" width="42.85546875" customWidth="1"/>
    <col min="11785" max="11785" width="15.7109375" customWidth="1"/>
    <col min="12033" max="12033" width="5" customWidth="1"/>
    <col min="12034" max="12034" width="45.28515625" customWidth="1"/>
    <col min="12035" max="12035" width="0" hidden="1" customWidth="1"/>
    <col min="12036" max="12036" width="38.5703125" bestFit="1" customWidth="1"/>
    <col min="12037" max="12037" width="38.7109375" customWidth="1"/>
    <col min="12038" max="12038" width="16.7109375" bestFit="1" customWidth="1"/>
    <col min="12039" max="12039" width="42.85546875" customWidth="1"/>
    <col min="12041" max="12041" width="15.7109375" customWidth="1"/>
    <col min="12289" max="12289" width="5" customWidth="1"/>
    <col min="12290" max="12290" width="45.28515625" customWidth="1"/>
    <col min="12291" max="12291" width="0" hidden="1" customWidth="1"/>
    <col min="12292" max="12292" width="38.5703125" bestFit="1" customWidth="1"/>
    <col min="12293" max="12293" width="38.7109375" customWidth="1"/>
    <col min="12294" max="12294" width="16.7109375" bestFit="1" customWidth="1"/>
    <col min="12295" max="12295" width="42.85546875" customWidth="1"/>
    <col min="12297" max="12297" width="15.7109375" customWidth="1"/>
    <col min="12545" max="12545" width="5" customWidth="1"/>
    <col min="12546" max="12546" width="45.28515625" customWidth="1"/>
    <col min="12547" max="12547" width="0" hidden="1" customWidth="1"/>
    <col min="12548" max="12548" width="38.5703125" bestFit="1" customWidth="1"/>
    <col min="12549" max="12549" width="38.7109375" customWidth="1"/>
    <col min="12550" max="12550" width="16.7109375" bestFit="1" customWidth="1"/>
    <col min="12551" max="12551" width="42.85546875" customWidth="1"/>
    <col min="12553" max="12553" width="15.7109375" customWidth="1"/>
    <col min="12801" max="12801" width="5" customWidth="1"/>
    <col min="12802" max="12802" width="45.28515625" customWidth="1"/>
    <col min="12803" max="12803" width="0" hidden="1" customWidth="1"/>
    <col min="12804" max="12804" width="38.5703125" bestFit="1" customWidth="1"/>
    <col min="12805" max="12805" width="38.7109375" customWidth="1"/>
    <col min="12806" max="12806" width="16.7109375" bestFit="1" customWidth="1"/>
    <col min="12807" max="12807" width="42.85546875" customWidth="1"/>
    <col min="12809" max="12809" width="15.7109375" customWidth="1"/>
    <col min="13057" max="13057" width="5" customWidth="1"/>
    <col min="13058" max="13058" width="45.28515625" customWidth="1"/>
    <col min="13059" max="13059" width="0" hidden="1" customWidth="1"/>
    <col min="13060" max="13060" width="38.5703125" bestFit="1" customWidth="1"/>
    <col min="13061" max="13061" width="38.7109375" customWidth="1"/>
    <col min="13062" max="13062" width="16.7109375" bestFit="1" customWidth="1"/>
    <col min="13063" max="13063" width="42.85546875" customWidth="1"/>
    <col min="13065" max="13065" width="15.7109375" customWidth="1"/>
    <col min="13313" max="13313" width="5" customWidth="1"/>
    <col min="13314" max="13314" width="45.28515625" customWidth="1"/>
    <col min="13315" max="13315" width="0" hidden="1" customWidth="1"/>
    <col min="13316" max="13316" width="38.5703125" bestFit="1" customWidth="1"/>
    <col min="13317" max="13317" width="38.7109375" customWidth="1"/>
    <col min="13318" max="13318" width="16.7109375" bestFit="1" customWidth="1"/>
    <col min="13319" max="13319" width="42.85546875" customWidth="1"/>
    <col min="13321" max="13321" width="15.7109375" customWidth="1"/>
    <col min="13569" max="13569" width="5" customWidth="1"/>
    <col min="13570" max="13570" width="45.28515625" customWidth="1"/>
    <col min="13571" max="13571" width="0" hidden="1" customWidth="1"/>
    <col min="13572" max="13572" width="38.5703125" bestFit="1" customWidth="1"/>
    <col min="13573" max="13573" width="38.7109375" customWidth="1"/>
    <col min="13574" max="13574" width="16.7109375" bestFit="1" customWidth="1"/>
    <col min="13575" max="13575" width="42.85546875" customWidth="1"/>
    <col min="13577" max="13577" width="15.7109375" customWidth="1"/>
    <col min="13825" max="13825" width="5" customWidth="1"/>
    <col min="13826" max="13826" width="45.28515625" customWidth="1"/>
    <col min="13827" max="13827" width="0" hidden="1" customWidth="1"/>
    <col min="13828" max="13828" width="38.5703125" bestFit="1" customWidth="1"/>
    <col min="13829" max="13829" width="38.7109375" customWidth="1"/>
    <col min="13830" max="13830" width="16.7109375" bestFit="1" customWidth="1"/>
    <col min="13831" max="13831" width="42.85546875" customWidth="1"/>
    <col min="13833" max="13833" width="15.7109375" customWidth="1"/>
    <col min="14081" max="14081" width="5" customWidth="1"/>
    <col min="14082" max="14082" width="45.28515625" customWidth="1"/>
    <col min="14083" max="14083" width="0" hidden="1" customWidth="1"/>
    <col min="14084" max="14084" width="38.5703125" bestFit="1" customWidth="1"/>
    <col min="14085" max="14085" width="38.7109375" customWidth="1"/>
    <col min="14086" max="14086" width="16.7109375" bestFit="1" customWidth="1"/>
    <col min="14087" max="14087" width="42.85546875" customWidth="1"/>
    <col min="14089" max="14089" width="15.7109375" customWidth="1"/>
    <col min="14337" max="14337" width="5" customWidth="1"/>
    <col min="14338" max="14338" width="45.28515625" customWidth="1"/>
    <col min="14339" max="14339" width="0" hidden="1" customWidth="1"/>
    <col min="14340" max="14340" width="38.5703125" bestFit="1" customWidth="1"/>
    <col min="14341" max="14341" width="38.7109375" customWidth="1"/>
    <col min="14342" max="14342" width="16.7109375" bestFit="1" customWidth="1"/>
    <col min="14343" max="14343" width="42.85546875" customWidth="1"/>
    <col min="14345" max="14345" width="15.7109375" customWidth="1"/>
    <col min="14593" max="14593" width="5" customWidth="1"/>
    <col min="14594" max="14594" width="45.28515625" customWidth="1"/>
    <col min="14595" max="14595" width="0" hidden="1" customWidth="1"/>
    <col min="14596" max="14596" width="38.5703125" bestFit="1" customWidth="1"/>
    <col min="14597" max="14597" width="38.7109375" customWidth="1"/>
    <col min="14598" max="14598" width="16.7109375" bestFit="1" customWidth="1"/>
    <col min="14599" max="14599" width="42.85546875" customWidth="1"/>
    <col min="14601" max="14601" width="15.7109375" customWidth="1"/>
    <col min="14849" max="14849" width="5" customWidth="1"/>
    <col min="14850" max="14850" width="45.28515625" customWidth="1"/>
    <col min="14851" max="14851" width="0" hidden="1" customWidth="1"/>
    <col min="14852" max="14852" width="38.5703125" bestFit="1" customWidth="1"/>
    <col min="14853" max="14853" width="38.7109375" customWidth="1"/>
    <col min="14854" max="14854" width="16.7109375" bestFit="1" customWidth="1"/>
    <col min="14855" max="14855" width="42.85546875" customWidth="1"/>
    <col min="14857" max="14857" width="15.7109375" customWidth="1"/>
    <col min="15105" max="15105" width="5" customWidth="1"/>
    <col min="15106" max="15106" width="45.28515625" customWidth="1"/>
    <col min="15107" max="15107" width="0" hidden="1" customWidth="1"/>
    <col min="15108" max="15108" width="38.5703125" bestFit="1" customWidth="1"/>
    <col min="15109" max="15109" width="38.7109375" customWidth="1"/>
    <col min="15110" max="15110" width="16.7109375" bestFit="1" customWidth="1"/>
    <col min="15111" max="15111" width="42.85546875" customWidth="1"/>
    <col min="15113" max="15113" width="15.7109375" customWidth="1"/>
    <col min="15361" max="15361" width="5" customWidth="1"/>
    <col min="15362" max="15362" width="45.28515625" customWidth="1"/>
    <col min="15363" max="15363" width="0" hidden="1" customWidth="1"/>
    <col min="15364" max="15364" width="38.5703125" bestFit="1" customWidth="1"/>
    <col min="15365" max="15365" width="38.7109375" customWidth="1"/>
    <col min="15366" max="15366" width="16.7109375" bestFit="1" customWidth="1"/>
    <col min="15367" max="15367" width="42.85546875" customWidth="1"/>
    <col min="15369" max="15369" width="15.7109375" customWidth="1"/>
    <col min="15617" max="15617" width="5" customWidth="1"/>
    <col min="15618" max="15618" width="45.28515625" customWidth="1"/>
    <col min="15619" max="15619" width="0" hidden="1" customWidth="1"/>
    <col min="15620" max="15620" width="38.5703125" bestFit="1" customWidth="1"/>
    <col min="15621" max="15621" width="38.7109375" customWidth="1"/>
    <col min="15622" max="15622" width="16.7109375" bestFit="1" customWidth="1"/>
    <col min="15623" max="15623" width="42.85546875" customWidth="1"/>
    <col min="15625" max="15625" width="15.7109375" customWidth="1"/>
    <col min="15873" max="15873" width="5" customWidth="1"/>
    <col min="15874" max="15874" width="45.28515625" customWidth="1"/>
    <col min="15875" max="15875" width="0" hidden="1" customWidth="1"/>
    <col min="15876" max="15876" width="38.5703125" bestFit="1" customWidth="1"/>
    <col min="15877" max="15877" width="38.7109375" customWidth="1"/>
    <col min="15878" max="15878" width="16.7109375" bestFit="1" customWidth="1"/>
    <col min="15879" max="15879" width="42.85546875" customWidth="1"/>
    <col min="15881" max="15881" width="15.7109375" customWidth="1"/>
    <col min="16129" max="16129" width="5" customWidth="1"/>
    <col min="16130" max="16130" width="45.28515625" customWidth="1"/>
    <col min="16131" max="16131" width="0" hidden="1" customWidth="1"/>
    <col min="16132" max="16132" width="38.5703125" bestFit="1" customWidth="1"/>
    <col min="16133" max="16133" width="38.7109375" customWidth="1"/>
    <col min="16134" max="16134" width="16.7109375" bestFit="1" customWidth="1"/>
    <col min="16135" max="16135" width="42.85546875" customWidth="1"/>
    <col min="16137" max="16137" width="15.7109375" customWidth="1"/>
  </cols>
  <sheetData>
    <row r="1" spans="1:9" ht="43.5" customHeight="1" thickBot="1" x14ac:dyDescent="0.3">
      <c r="A1" s="10"/>
      <c r="B1" s="125" t="s">
        <v>46</v>
      </c>
      <c r="C1" s="126"/>
      <c r="D1" s="126"/>
      <c r="E1" s="126"/>
      <c r="F1" s="126"/>
      <c r="G1" s="126"/>
      <c r="H1" s="126"/>
      <c r="I1" s="127"/>
    </row>
    <row r="2" spans="1:9" ht="17.25" customHeight="1" thickBot="1" x14ac:dyDescent="0.3">
      <c r="A2" s="10"/>
      <c r="B2" s="10"/>
      <c r="C2" s="11"/>
      <c r="D2" s="12"/>
      <c r="E2" s="13"/>
      <c r="F2" s="14"/>
      <c r="G2" s="15"/>
    </row>
    <row r="3" spans="1:9" ht="28.5" customHeight="1" thickBot="1" x14ac:dyDescent="0.3">
      <c r="A3" s="21" t="s">
        <v>15</v>
      </c>
      <c r="B3" s="21" t="s">
        <v>5</v>
      </c>
      <c r="C3" s="21" t="s">
        <v>40</v>
      </c>
      <c r="D3" s="22" t="s">
        <v>1</v>
      </c>
      <c r="E3" s="22" t="s">
        <v>2</v>
      </c>
      <c r="F3" s="23" t="s">
        <v>3</v>
      </c>
      <c r="G3" s="24" t="s">
        <v>4</v>
      </c>
      <c r="H3" s="121" t="s">
        <v>39</v>
      </c>
      <c r="I3" s="122"/>
    </row>
    <row r="4" spans="1:9" ht="28.5" customHeight="1" thickBot="1" x14ac:dyDescent="0.3">
      <c r="A4" s="123" t="s">
        <v>16</v>
      </c>
      <c r="B4" s="50" t="s">
        <v>1</v>
      </c>
      <c r="C4" s="140" t="s">
        <v>35</v>
      </c>
      <c r="D4" s="141"/>
      <c r="E4" s="141"/>
      <c r="F4" s="18">
        <v>146</v>
      </c>
      <c r="G4" s="19"/>
      <c r="H4" s="65" t="s">
        <v>36</v>
      </c>
    </row>
    <row r="5" spans="1:9" ht="27.75" customHeight="1" thickBot="1" x14ac:dyDescent="0.3">
      <c r="A5" s="136"/>
      <c r="B5" s="74">
        <v>42147</v>
      </c>
      <c r="C5" s="72" t="s">
        <v>17</v>
      </c>
      <c r="D5" s="2">
        <v>42147</v>
      </c>
      <c r="E5" s="2">
        <f>+D5</f>
        <v>42147</v>
      </c>
      <c r="F5" s="3">
        <v>6</v>
      </c>
      <c r="G5" s="4" t="s">
        <v>6</v>
      </c>
      <c r="H5" s="82">
        <v>2935</v>
      </c>
    </row>
    <row r="6" spans="1:9" ht="27.75" customHeight="1" x14ac:dyDescent="0.25">
      <c r="A6" s="136"/>
      <c r="B6" s="51"/>
      <c r="C6" s="72" t="s">
        <v>7</v>
      </c>
      <c r="D6" s="5">
        <f>+D5+2</f>
        <v>42149</v>
      </c>
      <c r="E6" s="5">
        <f>+D6+9</f>
        <v>42158</v>
      </c>
      <c r="F6" s="3">
        <f>+E6-D6+1</f>
        <v>10</v>
      </c>
      <c r="G6" s="6" t="s">
        <v>8</v>
      </c>
      <c r="H6" s="123" t="s">
        <v>37</v>
      </c>
      <c r="I6" s="123" t="s">
        <v>42</v>
      </c>
    </row>
    <row r="7" spans="1:9" ht="27.75" customHeight="1" thickBot="1" x14ac:dyDescent="0.3">
      <c r="A7" s="136"/>
      <c r="B7" s="51"/>
      <c r="C7" s="72" t="s">
        <v>9</v>
      </c>
      <c r="D7" s="5">
        <f>+E6+1</f>
        <v>42159</v>
      </c>
      <c r="E7" s="5">
        <f>+D7+19</f>
        <v>42178</v>
      </c>
      <c r="F7" s="3">
        <v>18</v>
      </c>
      <c r="G7" s="6" t="s">
        <v>10</v>
      </c>
      <c r="H7" s="124"/>
      <c r="I7" s="124"/>
    </row>
    <row r="8" spans="1:9" ht="27.75" customHeight="1" thickBot="1" x14ac:dyDescent="0.3">
      <c r="A8" s="136"/>
      <c r="B8" s="51" t="s">
        <v>2</v>
      </c>
      <c r="C8" s="72" t="s">
        <v>11</v>
      </c>
      <c r="D8" s="5">
        <f>+E7+1</f>
        <v>42179</v>
      </c>
      <c r="E8" s="5">
        <v>42215</v>
      </c>
      <c r="F8" s="3">
        <v>33</v>
      </c>
      <c r="G8" s="6" t="s">
        <v>19</v>
      </c>
      <c r="H8" s="82">
        <v>1516</v>
      </c>
      <c r="I8" s="102">
        <v>1200</v>
      </c>
    </row>
    <row r="9" spans="1:9" ht="27.75" customHeight="1" x14ac:dyDescent="0.25">
      <c r="A9" s="136"/>
      <c r="B9" s="74">
        <v>42241</v>
      </c>
      <c r="C9" s="72" t="s">
        <v>13</v>
      </c>
      <c r="D9" s="5">
        <f>+D8</f>
        <v>42179</v>
      </c>
      <c r="E9" s="5">
        <v>42220</v>
      </c>
      <c r="F9" s="3">
        <v>37</v>
      </c>
      <c r="G9" s="6" t="s">
        <v>10</v>
      </c>
      <c r="H9" s="123" t="s">
        <v>38</v>
      </c>
    </row>
    <row r="10" spans="1:9" ht="27.75" customHeight="1" thickBot="1" x14ac:dyDescent="0.3">
      <c r="A10" s="136"/>
      <c r="B10" s="51"/>
      <c r="C10" s="72" t="s">
        <v>18</v>
      </c>
      <c r="D10" s="5">
        <v>42198</v>
      </c>
      <c r="E10" s="5">
        <v>42228</v>
      </c>
      <c r="F10" s="3">
        <v>29</v>
      </c>
      <c r="G10" s="6" t="s">
        <v>20</v>
      </c>
      <c r="H10" s="124"/>
    </row>
    <row r="11" spans="1:9" ht="39.75" customHeight="1" thickBot="1" x14ac:dyDescent="0.3">
      <c r="A11" s="124"/>
      <c r="B11" s="52"/>
      <c r="C11" s="73" t="s">
        <v>14</v>
      </c>
      <c r="D11" s="8">
        <f>+E10+1</f>
        <v>42229</v>
      </c>
      <c r="E11" s="8">
        <f>+D11+12</f>
        <v>42241</v>
      </c>
      <c r="F11" s="20">
        <v>13</v>
      </c>
      <c r="G11" s="9" t="s">
        <v>21</v>
      </c>
      <c r="H11" s="102" t="s">
        <v>43</v>
      </c>
    </row>
    <row r="12" spans="1:9" s="94" customFormat="1" ht="27.75" customHeight="1" thickBot="1" x14ac:dyDescent="0.3">
      <c r="A12" s="81"/>
      <c r="B12" s="81"/>
      <c r="C12" s="83"/>
      <c r="D12" s="84"/>
      <c r="E12" s="84"/>
      <c r="F12" s="92"/>
      <c r="G12" s="93"/>
    </row>
    <row r="13" spans="1:9" ht="39.75" customHeight="1" thickBot="1" x14ac:dyDescent="0.3">
      <c r="A13" s="21" t="s">
        <v>15</v>
      </c>
      <c r="B13" s="21" t="s">
        <v>5</v>
      </c>
      <c r="C13" s="21" t="s">
        <v>40</v>
      </c>
      <c r="D13" s="22" t="s">
        <v>1</v>
      </c>
      <c r="E13" s="22" t="s">
        <v>2</v>
      </c>
      <c r="F13" s="23" t="s">
        <v>3</v>
      </c>
      <c r="G13" s="24" t="s">
        <v>4</v>
      </c>
      <c r="H13" s="121" t="s">
        <v>39</v>
      </c>
      <c r="I13" s="122"/>
    </row>
    <row r="14" spans="1:9" ht="26.25" customHeight="1" thickBot="1" x14ac:dyDescent="0.3">
      <c r="A14" s="137" t="s">
        <v>22</v>
      </c>
      <c r="B14" s="75" t="s">
        <v>1</v>
      </c>
      <c r="C14" s="142" t="s">
        <v>35</v>
      </c>
      <c r="D14" s="142"/>
      <c r="E14" s="143"/>
      <c r="F14" s="31">
        <f>SUM(F15:F21)</f>
        <v>206</v>
      </c>
      <c r="G14" s="32"/>
      <c r="H14" s="95" t="s">
        <v>36</v>
      </c>
    </row>
    <row r="15" spans="1:9" ht="33.75" customHeight="1" thickBot="1" x14ac:dyDescent="0.3">
      <c r="A15" s="138"/>
      <c r="B15" s="76">
        <v>41815</v>
      </c>
      <c r="C15" s="72" t="s">
        <v>23</v>
      </c>
      <c r="D15" s="2">
        <v>41815</v>
      </c>
      <c r="E15" s="2">
        <v>41819</v>
      </c>
      <c r="F15" s="3">
        <f>+E15-D15+1</f>
        <v>5</v>
      </c>
      <c r="G15" s="4" t="s">
        <v>6</v>
      </c>
      <c r="H15" s="82">
        <v>1267</v>
      </c>
    </row>
    <row r="16" spans="1:9" ht="23.25" customHeight="1" x14ac:dyDescent="0.25">
      <c r="A16" s="138"/>
      <c r="B16" s="53"/>
      <c r="C16" s="72" t="s">
        <v>7</v>
      </c>
      <c r="D16" s="5">
        <v>41820</v>
      </c>
      <c r="E16" s="5">
        <v>41830</v>
      </c>
      <c r="F16" s="3">
        <f t="shared" ref="F16:F21" si="0">+E16-D16+1</f>
        <v>11</v>
      </c>
      <c r="G16" s="6" t="s">
        <v>8</v>
      </c>
      <c r="H16" s="106" t="s">
        <v>37</v>
      </c>
      <c r="I16" s="106" t="s">
        <v>42</v>
      </c>
    </row>
    <row r="17" spans="1:9" ht="21.75" customHeight="1" thickBot="1" x14ac:dyDescent="0.3">
      <c r="A17" s="138"/>
      <c r="B17" s="53"/>
      <c r="C17" s="72" t="s">
        <v>9</v>
      </c>
      <c r="D17" s="5">
        <f>+E16+1</f>
        <v>41831</v>
      </c>
      <c r="E17" s="5">
        <v>41866</v>
      </c>
      <c r="F17" s="3">
        <f t="shared" si="0"/>
        <v>36</v>
      </c>
      <c r="G17" s="6" t="s">
        <v>10</v>
      </c>
      <c r="H17" s="108"/>
      <c r="I17" s="108"/>
    </row>
    <row r="18" spans="1:9" ht="21.75" customHeight="1" thickBot="1" x14ac:dyDescent="0.3">
      <c r="A18" s="138"/>
      <c r="B18" s="76" t="s">
        <v>2</v>
      </c>
      <c r="C18" s="72" t="s">
        <v>13</v>
      </c>
      <c r="D18" s="5">
        <v>41831</v>
      </c>
      <c r="E18" s="5">
        <v>41866</v>
      </c>
      <c r="F18" s="3">
        <f t="shared" si="0"/>
        <v>36</v>
      </c>
      <c r="G18" s="6" t="s">
        <v>10</v>
      </c>
      <c r="H18" s="82">
        <v>243</v>
      </c>
      <c r="I18" s="102">
        <v>243</v>
      </c>
    </row>
    <row r="19" spans="1:9" ht="34.5" customHeight="1" x14ac:dyDescent="0.25">
      <c r="A19" s="138"/>
      <c r="B19" s="76">
        <v>41912</v>
      </c>
      <c r="C19" s="72" t="s">
        <v>18</v>
      </c>
      <c r="D19" s="5">
        <v>41851</v>
      </c>
      <c r="E19" s="5">
        <v>41899</v>
      </c>
      <c r="F19" s="3">
        <f t="shared" si="0"/>
        <v>49</v>
      </c>
      <c r="G19" s="6" t="s">
        <v>20</v>
      </c>
      <c r="H19" s="106" t="s">
        <v>38</v>
      </c>
    </row>
    <row r="20" spans="1:9" ht="25.5" customHeight="1" thickBot="1" x14ac:dyDescent="0.3">
      <c r="A20" s="138"/>
      <c r="B20" s="53"/>
      <c r="C20" s="72" t="s">
        <v>11</v>
      </c>
      <c r="D20" s="5">
        <v>41832</v>
      </c>
      <c r="E20" s="5">
        <v>41887</v>
      </c>
      <c r="F20" s="3">
        <f t="shared" ref="F20" si="1">+E20-D20+1</f>
        <v>56</v>
      </c>
      <c r="G20" s="6" t="s">
        <v>19</v>
      </c>
      <c r="H20" s="108"/>
    </row>
    <row r="21" spans="1:9" ht="48" thickBot="1" x14ac:dyDescent="0.3">
      <c r="A21" s="139"/>
      <c r="B21" s="54"/>
      <c r="C21" s="73" t="s">
        <v>14</v>
      </c>
      <c r="D21" s="8">
        <f>+E19+1</f>
        <v>41900</v>
      </c>
      <c r="E21" s="8">
        <v>41912</v>
      </c>
      <c r="F21" s="20">
        <f t="shared" si="0"/>
        <v>13</v>
      </c>
      <c r="G21" s="9" t="s">
        <v>21</v>
      </c>
      <c r="H21" s="102" t="s">
        <v>45</v>
      </c>
    </row>
    <row r="22" spans="1:9" s="94" customFormat="1" ht="27.75" customHeight="1" thickBot="1" x14ac:dyDescent="0.3">
      <c r="A22" s="81"/>
      <c r="B22" s="81"/>
      <c r="C22" s="83"/>
      <c r="D22" s="84"/>
      <c r="E22" s="84"/>
      <c r="F22" s="92"/>
      <c r="G22" s="93"/>
    </row>
    <row r="23" spans="1:9" ht="19.5" thickBot="1" x14ac:dyDescent="0.3">
      <c r="A23" s="21" t="s">
        <v>15</v>
      </c>
      <c r="B23" s="21" t="s">
        <v>5</v>
      </c>
      <c r="C23" s="21" t="s">
        <v>40</v>
      </c>
      <c r="D23" s="22" t="s">
        <v>1</v>
      </c>
      <c r="E23" s="22" t="s">
        <v>2</v>
      </c>
      <c r="F23" s="23" t="s">
        <v>3</v>
      </c>
      <c r="G23" s="24" t="s">
        <v>4</v>
      </c>
      <c r="H23" s="121" t="s">
        <v>39</v>
      </c>
      <c r="I23" s="122"/>
    </row>
    <row r="24" spans="1:9" ht="28.5" customHeight="1" thickBot="1" x14ac:dyDescent="0.3">
      <c r="A24" s="109" t="s">
        <v>24</v>
      </c>
      <c r="B24" s="77" t="s">
        <v>1</v>
      </c>
      <c r="C24" s="144" t="s">
        <v>35</v>
      </c>
      <c r="D24" s="145"/>
      <c r="E24" s="146"/>
      <c r="F24" s="44">
        <f>SUM(F25:F31)</f>
        <v>132</v>
      </c>
      <c r="G24" s="45"/>
      <c r="H24" s="96" t="s">
        <v>36</v>
      </c>
    </row>
    <row r="25" spans="1:9" ht="27.75" customHeight="1" thickBot="1" x14ac:dyDescent="0.3">
      <c r="A25" s="110"/>
      <c r="B25" s="78">
        <v>41908</v>
      </c>
      <c r="C25" s="1" t="s">
        <v>23</v>
      </c>
      <c r="D25" s="2">
        <v>41908</v>
      </c>
      <c r="E25" s="2">
        <v>41910</v>
      </c>
      <c r="F25" s="3">
        <f>+E25-D25+1</f>
        <v>3</v>
      </c>
      <c r="G25" s="4" t="s">
        <v>6</v>
      </c>
      <c r="H25" s="82">
        <v>2788</v>
      </c>
    </row>
    <row r="26" spans="1:9" ht="27.75" customHeight="1" x14ac:dyDescent="0.25">
      <c r="A26" s="110"/>
      <c r="B26" s="55"/>
      <c r="C26" s="1" t="s">
        <v>7</v>
      </c>
      <c r="D26" s="5">
        <v>41911</v>
      </c>
      <c r="E26" s="5">
        <v>41917</v>
      </c>
      <c r="F26" s="3">
        <f t="shared" ref="F26:F31" si="2">+E26-D26+1</f>
        <v>7</v>
      </c>
      <c r="G26" s="6" t="s">
        <v>8</v>
      </c>
      <c r="H26" s="109" t="s">
        <v>37</v>
      </c>
      <c r="I26" s="115" t="s">
        <v>42</v>
      </c>
    </row>
    <row r="27" spans="1:9" ht="27.75" customHeight="1" thickBot="1" x14ac:dyDescent="0.3">
      <c r="A27" s="110"/>
      <c r="B27" s="55"/>
      <c r="C27" s="1" t="s">
        <v>9</v>
      </c>
      <c r="D27" s="5">
        <f>+E26+1</f>
        <v>41918</v>
      </c>
      <c r="E27" s="5">
        <v>41929</v>
      </c>
      <c r="F27" s="3">
        <f>+E27-D27+1</f>
        <v>12</v>
      </c>
      <c r="G27" s="6" t="s">
        <v>10</v>
      </c>
      <c r="H27" s="111"/>
      <c r="I27" s="117"/>
    </row>
    <row r="28" spans="1:9" ht="27.75" customHeight="1" thickBot="1" x14ac:dyDescent="0.3">
      <c r="A28" s="110"/>
      <c r="B28" s="78" t="s">
        <v>2</v>
      </c>
      <c r="C28" s="1" t="s">
        <v>11</v>
      </c>
      <c r="D28" s="5">
        <v>41918</v>
      </c>
      <c r="E28" s="5">
        <v>41940</v>
      </c>
      <c r="F28" s="3">
        <f t="shared" si="2"/>
        <v>23</v>
      </c>
      <c r="G28" s="6" t="s">
        <v>12</v>
      </c>
      <c r="H28" s="82">
        <v>238</v>
      </c>
      <c r="I28" s="102">
        <v>238</v>
      </c>
    </row>
    <row r="29" spans="1:9" ht="27.75" customHeight="1" x14ac:dyDescent="0.25">
      <c r="A29" s="110"/>
      <c r="B29" s="78">
        <v>41992</v>
      </c>
      <c r="C29" s="1" t="s">
        <v>13</v>
      </c>
      <c r="D29" s="5">
        <v>41930</v>
      </c>
      <c r="E29" s="5">
        <v>41964</v>
      </c>
      <c r="F29" s="3">
        <f t="shared" si="2"/>
        <v>35</v>
      </c>
      <c r="G29" s="6" t="s">
        <v>10</v>
      </c>
      <c r="H29" s="109" t="s">
        <v>38</v>
      </c>
    </row>
    <row r="30" spans="1:9" ht="27.75" customHeight="1" thickBot="1" x14ac:dyDescent="0.3">
      <c r="A30" s="110"/>
      <c r="B30" s="55"/>
      <c r="C30" s="1" t="s">
        <v>25</v>
      </c>
      <c r="D30" s="5">
        <v>41941</v>
      </c>
      <c r="E30" s="5">
        <v>41986</v>
      </c>
      <c r="F30" s="3">
        <f t="shared" si="2"/>
        <v>46</v>
      </c>
      <c r="G30" s="6" t="s">
        <v>20</v>
      </c>
      <c r="H30" s="111"/>
    </row>
    <row r="31" spans="1:9" ht="39.75" customHeight="1" thickBot="1" x14ac:dyDescent="0.3">
      <c r="A31" s="111"/>
      <c r="B31" s="56"/>
      <c r="C31" s="7" t="s">
        <v>14</v>
      </c>
      <c r="D31" s="8">
        <v>41987</v>
      </c>
      <c r="E31" s="8">
        <v>41992</v>
      </c>
      <c r="F31" s="20">
        <f t="shared" si="2"/>
        <v>6</v>
      </c>
      <c r="G31" s="9" t="s">
        <v>21</v>
      </c>
      <c r="H31" s="102" t="s">
        <v>44</v>
      </c>
    </row>
    <row r="32" spans="1:9" s="94" customFormat="1" ht="27.75" customHeight="1" thickBot="1" x14ac:dyDescent="0.3">
      <c r="A32" s="81"/>
      <c r="B32" s="81"/>
      <c r="C32" s="83"/>
      <c r="D32" s="84"/>
      <c r="E32" s="84"/>
      <c r="F32" s="92"/>
      <c r="G32" s="93"/>
    </row>
    <row r="33" spans="1:9" ht="28.5" customHeight="1" thickBot="1" x14ac:dyDescent="0.3">
      <c r="A33" s="21" t="s">
        <v>15</v>
      </c>
      <c r="B33" s="21" t="s">
        <v>5</v>
      </c>
      <c r="C33" s="21" t="s">
        <v>40</v>
      </c>
      <c r="D33" s="22" t="s">
        <v>1</v>
      </c>
      <c r="E33" s="22" t="s">
        <v>2</v>
      </c>
      <c r="F33" s="23" t="s">
        <v>3</v>
      </c>
      <c r="G33" s="24" t="s">
        <v>4</v>
      </c>
      <c r="H33" s="121" t="s">
        <v>39</v>
      </c>
      <c r="I33" s="122"/>
    </row>
    <row r="34" spans="1:9" ht="27.75" customHeight="1" thickBot="1" x14ac:dyDescent="0.3">
      <c r="A34" s="112" t="s">
        <v>26</v>
      </c>
      <c r="B34" s="57" t="s">
        <v>1</v>
      </c>
      <c r="C34" s="147" t="s">
        <v>35</v>
      </c>
      <c r="D34" s="148"/>
      <c r="E34" s="149"/>
      <c r="F34" s="35">
        <f>SUM(F35:F40)</f>
        <v>142</v>
      </c>
      <c r="G34" s="36"/>
      <c r="H34" s="97" t="s">
        <v>36</v>
      </c>
    </row>
    <row r="35" spans="1:9" ht="27.75" customHeight="1" thickBot="1" x14ac:dyDescent="0.3">
      <c r="A35" s="113"/>
      <c r="B35" s="79">
        <v>41841</v>
      </c>
      <c r="C35" s="1" t="s">
        <v>27</v>
      </c>
      <c r="D35" s="2">
        <v>41841</v>
      </c>
      <c r="E35" s="2">
        <v>41842</v>
      </c>
      <c r="F35" s="3">
        <f>+E35-D35+1</f>
        <v>2</v>
      </c>
      <c r="G35" s="4" t="s">
        <v>6</v>
      </c>
      <c r="H35" s="82">
        <v>120</v>
      </c>
    </row>
    <row r="36" spans="1:9" ht="27.75" customHeight="1" x14ac:dyDescent="0.25">
      <c r="A36" s="113"/>
      <c r="B36" s="79"/>
      <c r="C36" s="156" t="s">
        <v>28</v>
      </c>
      <c r="D36" s="2"/>
      <c r="E36" s="2"/>
      <c r="F36" s="158">
        <f>+E37-D37+1</f>
        <v>19</v>
      </c>
      <c r="G36" s="132" t="s">
        <v>8</v>
      </c>
      <c r="H36" s="112" t="s">
        <v>37</v>
      </c>
    </row>
    <row r="37" spans="1:9" ht="27.75" customHeight="1" thickBot="1" x14ac:dyDescent="0.3">
      <c r="A37" s="113"/>
      <c r="B37" s="58"/>
      <c r="C37" s="157"/>
      <c r="D37" s="5">
        <v>41842</v>
      </c>
      <c r="E37" s="5">
        <v>41860</v>
      </c>
      <c r="F37" s="159"/>
      <c r="G37" s="133"/>
      <c r="H37" s="114"/>
    </row>
    <row r="38" spans="1:9" ht="27.75" customHeight="1" thickBot="1" x14ac:dyDescent="0.3">
      <c r="A38" s="113"/>
      <c r="B38" s="58" t="s">
        <v>2</v>
      </c>
      <c r="C38" s="1" t="s">
        <v>11</v>
      </c>
      <c r="D38" s="5">
        <v>41842</v>
      </c>
      <c r="E38" s="5">
        <v>41879</v>
      </c>
      <c r="F38" s="3">
        <f>+E38-D38+1</f>
        <v>38</v>
      </c>
      <c r="G38" s="6" t="s">
        <v>10</v>
      </c>
      <c r="H38" s="82" t="s">
        <v>41</v>
      </c>
    </row>
    <row r="39" spans="1:9" s="40" customFormat="1" ht="39.75" customHeight="1" x14ac:dyDescent="0.25">
      <c r="A39" s="113"/>
      <c r="B39" s="79">
        <v>41953</v>
      </c>
      <c r="C39" s="1" t="s">
        <v>30</v>
      </c>
      <c r="D39" s="5">
        <v>41869</v>
      </c>
      <c r="E39" s="5">
        <v>41943</v>
      </c>
      <c r="F39" s="3">
        <f t="shared" ref="F39" si="3">+E39-D39+1</f>
        <v>75</v>
      </c>
      <c r="G39" s="6" t="s">
        <v>10</v>
      </c>
      <c r="H39" s="112" t="s">
        <v>38</v>
      </c>
    </row>
    <row r="40" spans="1:9" s="40" customFormat="1" ht="39.75" customHeight="1" thickBot="1" x14ac:dyDescent="0.3">
      <c r="A40" s="113"/>
      <c r="B40" s="79"/>
      <c r="C40" s="128" t="s">
        <v>14</v>
      </c>
      <c r="D40" s="91"/>
      <c r="E40" s="91"/>
      <c r="F40" s="130">
        <f>+E41-D41+1</f>
        <v>8</v>
      </c>
      <c r="G40" s="134" t="s">
        <v>21</v>
      </c>
      <c r="H40" s="114"/>
    </row>
    <row r="41" spans="1:9" ht="28.5" customHeight="1" thickBot="1" x14ac:dyDescent="0.3">
      <c r="A41" s="114"/>
      <c r="B41" s="80"/>
      <c r="C41" s="129"/>
      <c r="D41" s="38">
        <v>41946</v>
      </c>
      <c r="E41" s="38">
        <v>41953</v>
      </c>
      <c r="F41" s="131"/>
      <c r="G41" s="135"/>
      <c r="H41" s="102" t="s">
        <v>44</v>
      </c>
    </row>
    <row r="42" spans="1:9" s="94" customFormat="1" ht="27.75" customHeight="1" thickBot="1" x14ac:dyDescent="0.3">
      <c r="A42" s="81"/>
      <c r="B42" s="81"/>
      <c r="C42" s="83"/>
      <c r="D42" s="84"/>
      <c r="E42" s="84"/>
      <c r="F42" s="92"/>
      <c r="G42" s="93"/>
    </row>
    <row r="43" spans="1:9" ht="27.75" customHeight="1" thickBot="1" x14ac:dyDescent="0.3">
      <c r="A43" s="87" t="s">
        <v>15</v>
      </c>
      <c r="B43" s="87" t="s">
        <v>5</v>
      </c>
      <c r="C43" s="101" t="s">
        <v>40</v>
      </c>
      <c r="D43" s="100" t="s">
        <v>1</v>
      </c>
      <c r="E43" s="88" t="s">
        <v>2</v>
      </c>
      <c r="F43" s="89" t="s">
        <v>3</v>
      </c>
      <c r="G43" s="90" t="s">
        <v>4</v>
      </c>
      <c r="H43" s="121" t="s">
        <v>39</v>
      </c>
      <c r="I43" s="122"/>
    </row>
    <row r="44" spans="1:9" ht="27.75" customHeight="1" thickBot="1" x14ac:dyDescent="0.3">
      <c r="A44" s="116" t="s">
        <v>29</v>
      </c>
      <c r="B44" s="66" t="s">
        <v>1</v>
      </c>
      <c r="C44" s="150" t="s">
        <v>35</v>
      </c>
      <c r="D44" s="151"/>
      <c r="E44" s="152"/>
      <c r="F44" s="85">
        <v>95</v>
      </c>
      <c r="G44" s="86"/>
      <c r="H44" s="98" t="s">
        <v>36</v>
      </c>
    </row>
    <row r="45" spans="1:9" ht="27.75" customHeight="1" thickBot="1" x14ac:dyDescent="0.3">
      <c r="A45" s="116"/>
      <c r="B45" s="70">
        <v>42098</v>
      </c>
      <c r="C45" s="1" t="s">
        <v>23</v>
      </c>
      <c r="D45" s="2">
        <v>42098</v>
      </c>
      <c r="E45" s="2">
        <v>42109</v>
      </c>
      <c r="F45" s="3">
        <v>7.85</v>
      </c>
      <c r="G45" s="4" t="s">
        <v>6</v>
      </c>
      <c r="H45" s="82">
        <v>2756</v>
      </c>
    </row>
    <row r="46" spans="1:9" ht="27.75" customHeight="1" x14ac:dyDescent="0.25">
      <c r="A46" s="116"/>
      <c r="B46" s="66"/>
      <c r="C46" s="1" t="s">
        <v>31</v>
      </c>
      <c r="D46" s="5">
        <v>42111</v>
      </c>
      <c r="E46" s="5">
        <v>42144</v>
      </c>
      <c r="F46" s="3">
        <v>23.88</v>
      </c>
      <c r="G46" s="6" t="s">
        <v>8</v>
      </c>
      <c r="H46" s="115" t="s">
        <v>37</v>
      </c>
      <c r="I46" s="115" t="s">
        <v>42</v>
      </c>
    </row>
    <row r="47" spans="1:9" ht="27.75" customHeight="1" thickBot="1" x14ac:dyDescent="0.3">
      <c r="A47" s="116"/>
      <c r="B47" s="66"/>
      <c r="C47" s="1" t="s">
        <v>13</v>
      </c>
      <c r="D47" s="5">
        <f>+E46+1</f>
        <v>42145</v>
      </c>
      <c r="E47" s="5">
        <v>42178</v>
      </c>
      <c r="F47" s="3">
        <v>24</v>
      </c>
      <c r="G47" s="6" t="s">
        <v>10</v>
      </c>
      <c r="H47" s="117"/>
      <c r="I47" s="117"/>
    </row>
    <row r="48" spans="1:9" ht="33" customHeight="1" thickBot="1" x14ac:dyDescent="0.3">
      <c r="A48" s="116"/>
      <c r="B48" s="66" t="s">
        <v>2</v>
      </c>
      <c r="C48" s="1" t="s">
        <v>32</v>
      </c>
      <c r="D48" s="5">
        <v>42177</v>
      </c>
      <c r="E48" s="5">
        <v>42213</v>
      </c>
      <c r="F48" s="3">
        <v>27.88</v>
      </c>
      <c r="G48" s="6" t="s">
        <v>12</v>
      </c>
      <c r="H48" s="82">
        <v>2756</v>
      </c>
      <c r="I48" s="102">
        <v>874</v>
      </c>
    </row>
    <row r="49" spans="1:9" ht="52.5" customHeight="1" x14ac:dyDescent="0.25">
      <c r="A49" s="116"/>
      <c r="B49" s="70">
        <v>42229</v>
      </c>
      <c r="C49" s="1" t="s">
        <v>25</v>
      </c>
      <c r="D49" s="5">
        <v>42187</v>
      </c>
      <c r="E49" s="5">
        <v>42213</v>
      </c>
      <c r="F49" s="3">
        <v>19.88</v>
      </c>
      <c r="G49" s="6" t="s">
        <v>10</v>
      </c>
      <c r="H49" s="115" t="s">
        <v>38</v>
      </c>
    </row>
    <row r="50" spans="1:9" ht="28.5" customHeight="1" thickBot="1" x14ac:dyDescent="0.3">
      <c r="A50" s="116"/>
      <c r="B50" s="66"/>
      <c r="C50" s="1" t="s">
        <v>11</v>
      </c>
      <c r="D50" s="5">
        <v>42197</v>
      </c>
      <c r="E50" s="5">
        <v>42216</v>
      </c>
      <c r="F50" s="3">
        <v>15.88</v>
      </c>
      <c r="G50" s="6" t="s">
        <v>20</v>
      </c>
      <c r="H50" s="117"/>
    </row>
    <row r="51" spans="1:9" ht="42.75" customHeight="1" thickBot="1" x14ac:dyDescent="0.3">
      <c r="A51" s="117"/>
      <c r="B51" s="67"/>
      <c r="C51" s="7" t="s">
        <v>14</v>
      </c>
      <c r="D51" s="8">
        <v>42219</v>
      </c>
      <c r="E51" s="8">
        <v>42229</v>
      </c>
      <c r="F51" s="20">
        <v>9</v>
      </c>
      <c r="G51" s="9" t="s">
        <v>21</v>
      </c>
      <c r="H51" s="102" t="s">
        <v>45</v>
      </c>
    </row>
    <row r="52" spans="1:9" s="94" customFormat="1" ht="27.75" customHeight="1" thickBot="1" x14ac:dyDescent="0.3">
      <c r="A52" s="81"/>
      <c r="B52" s="81"/>
      <c r="C52" s="83"/>
      <c r="D52" s="84"/>
      <c r="E52" s="84"/>
      <c r="F52" s="92"/>
      <c r="G52" s="93"/>
    </row>
    <row r="53" spans="1:9" ht="27.75" customHeight="1" thickBot="1" x14ac:dyDescent="0.3">
      <c r="A53" s="87" t="s">
        <v>15</v>
      </c>
      <c r="B53" s="87" t="s">
        <v>5</v>
      </c>
      <c r="C53" s="21" t="s">
        <v>40</v>
      </c>
      <c r="D53" s="88" t="s">
        <v>1</v>
      </c>
      <c r="E53" s="88" t="s">
        <v>2</v>
      </c>
      <c r="F53" s="89" t="s">
        <v>3</v>
      </c>
      <c r="G53" s="90" t="s">
        <v>4</v>
      </c>
      <c r="H53" s="121" t="s">
        <v>39</v>
      </c>
      <c r="I53" s="122"/>
    </row>
    <row r="54" spans="1:9" ht="27.75" customHeight="1" thickBot="1" x14ac:dyDescent="0.3">
      <c r="A54" s="118" t="s">
        <v>33</v>
      </c>
      <c r="B54" s="68" t="s">
        <v>1</v>
      </c>
      <c r="C54" s="153" t="s">
        <v>35</v>
      </c>
      <c r="D54" s="154"/>
      <c r="E54" s="155"/>
      <c r="F54" s="48">
        <f>SUM(F55:F61)</f>
        <v>148</v>
      </c>
      <c r="G54" s="49"/>
      <c r="H54" s="99" t="s">
        <v>36</v>
      </c>
    </row>
    <row r="55" spans="1:9" ht="27.75" customHeight="1" thickBot="1" x14ac:dyDescent="0.3">
      <c r="A55" s="119"/>
      <c r="B55" s="71">
        <v>41929</v>
      </c>
      <c r="C55" s="1" t="s">
        <v>23</v>
      </c>
      <c r="D55" s="2">
        <v>41929</v>
      </c>
      <c r="E55" s="2">
        <f>+D55+1</f>
        <v>41930</v>
      </c>
      <c r="F55" s="3">
        <f>+E55-D55+1</f>
        <v>2</v>
      </c>
      <c r="G55" s="4" t="s">
        <v>6</v>
      </c>
      <c r="H55" s="82">
        <v>2233</v>
      </c>
    </row>
    <row r="56" spans="1:9" ht="27.75" customHeight="1" x14ac:dyDescent="0.25">
      <c r="A56" s="119"/>
      <c r="B56" s="68"/>
      <c r="C56" s="1" t="s">
        <v>7</v>
      </c>
      <c r="D56" s="5">
        <f>+E55+1</f>
        <v>41931</v>
      </c>
      <c r="E56" s="5">
        <v>41936</v>
      </c>
      <c r="F56" s="3">
        <f t="shared" ref="F56" si="4">+E56-D56+1</f>
        <v>6</v>
      </c>
      <c r="G56" s="6" t="s">
        <v>8</v>
      </c>
      <c r="H56" s="118" t="s">
        <v>37</v>
      </c>
      <c r="I56" s="118" t="s">
        <v>42</v>
      </c>
    </row>
    <row r="57" spans="1:9" ht="27.75" customHeight="1" thickBot="1" x14ac:dyDescent="0.3">
      <c r="A57" s="119"/>
      <c r="B57" s="68"/>
      <c r="C57" s="1" t="s">
        <v>9</v>
      </c>
      <c r="D57" s="5">
        <f>+E56+1</f>
        <v>41937</v>
      </c>
      <c r="E57" s="5">
        <v>41953</v>
      </c>
      <c r="F57" s="3">
        <f>+E57-D57+1</f>
        <v>17</v>
      </c>
      <c r="G57" s="6" t="s">
        <v>10</v>
      </c>
      <c r="H57" s="120"/>
      <c r="I57" s="120"/>
    </row>
    <row r="58" spans="1:9" ht="39.75" customHeight="1" thickBot="1" x14ac:dyDescent="0.3">
      <c r="A58" s="119"/>
      <c r="B58" s="68" t="s">
        <v>2</v>
      </c>
      <c r="C58" s="1" t="s">
        <v>11</v>
      </c>
      <c r="D58" s="5">
        <v>41937</v>
      </c>
      <c r="E58" s="5">
        <v>41964</v>
      </c>
      <c r="F58" s="3">
        <f t="shared" ref="F58:F61" si="5">+E58-D58+1</f>
        <v>28</v>
      </c>
      <c r="G58" s="6" t="s">
        <v>12</v>
      </c>
      <c r="H58" s="82">
        <v>448</v>
      </c>
      <c r="I58" s="102">
        <v>446</v>
      </c>
    </row>
    <row r="59" spans="1:9" ht="15.75" x14ac:dyDescent="0.25">
      <c r="A59" s="119"/>
      <c r="B59" s="71">
        <v>42024</v>
      </c>
      <c r="C59" s="1" t="s">
        <v>13</v>
      </c>
      <c r="D59" s="5">
        <v>41954</v>
      </c>
      <c r="E59" s="5">
        <v>41990</v>
      </c>
      <c r="F59" s="3">
        <f t="shared" si="5"/>
        <v>37</v>
      </c>
      <c r="G59" s="6" t="s">
        <v>10</v>
      </c>
      <c r="H59" s="118" t="s">
        <v>38</v>
      </c>
    </row>
    <row r="60" spans="1:9" ht="48" thickBot="1" x14ac:dyDescent="0.3">
      <c r="A60" s="119"/>
      <c r="B60" s="68"/>
      <c r="C60" s="1" t="s">
        <v>25</v>
      </c>
      <c r="D60" s="5">
        <v>41965</v>
      </c>
      <c r="E60" s="5">
        <v>42013</v>
      </c>
      <c r="F60" s="3">
        <f t="shared" si="5"/>
        <v>49</v>
      </c>
      <c r="G60" s="6" t="s">
        <v>20</v>
      </c>
      <c r="H60" s="120"/>
    </row>
    <row r="61" spans="1:9" ht="48" thickBot="1" x14ac:dyDescent="0.3">
      <c r="A61" s="120"/>
      <c r="B61" s="69"/>
      <c r="C61" s="7" t="s">
        <v>14</v>
      </c>
      <c r="D61" s="8">
        <v>42016</v>
      </c>
      <c r="E61" s="8">
        <v>42024</v>
      </c>
      <c r="F61" s="20">
        <f t="shared" si="5"/>
        <v>9</v>
      </c>
      <c r="G61" s="9" t="s">
        <v>21</v>
      </c>
      <c r="H61" s="102" t="s">
        <v>45</v>
      </c>
    </row>
  </sheetData>
  <mergeCells count="42">
    <mergeCell ref="C54:E54"/>
    <mergeCell ref="C36:C37"/>
    <mergeCell ref="F36:F37"/>
    <mergeCell ref="C4:E4"/>
    <mergeCell ref="C14:E14"/>
    <mergeCell ref="C24:E24"/>
    <mergeCell ref="C34:E34"/>
    <mergeCell ref="C44:E44"/>
    <mergeCell ref="A54:A61"/>
    <mergeCell ref="A4:A11"/>
    <mergeCell ref="A14:A21"/>
    <mergeCell ref="A24:A31"/>
    <mergeCell ref="A34:A41"/>
    <mergeCell ref="A44:A51"/>
    <mergeCell ref="B1:I1"/>
    <mergeCell ref="H46:H47"/>
    <mergeCell ref="H49:H50"/>
    <mergeCell ref="H56:H57"/>
    <mergeCell ref="H36:H37"/>
    <mergeCell ref="H39:H40"/>
    <mergeCell ref="C40:C41"/>
    <mergeCell ref="F40:F41"/>
    <mergeCell ref="G36:G37"/>
    <mergeCell ref="G40:G41"/>
    <mergeCell ref="H26:H27"/>
    <mergeCell ref="H29:H30"/>
    <mergeCell ref="H16:H17"/>
    <mergeCell ref="H19:H20"/>
    <mergeCell ref="H6:H7"/>
    <mergeCell ref="H9:H10"/>
    <mergeCell ref="H33:I33"/>
    <mergeCell ref="H23:I23"/>
    <mergeCell ref="H13:I13"/>
    <mergeCell ref="H3:I3"/>
    <mergeCell ref="I26:I27"/>
    <mergeCell ref="I16:I17"/>
    <mergeCell ref="I6:I7"/>
    <mergeCell ref="H59:H60"/>
    <mergeCell ref="I46:I47"/>
    <mergeCell ref="I56:I57"/>
    <mergeCell ref="H53:I53"/>
    <mergeCell ref="H43:I43"/>
  </mergeCells>
  <pageMargins left="0.70866141732283472" right="0.70866141732283472" top="0.51" bottom="0.23" header="0.18" footer="0.2"/>
  <pageSetup paperSize="9" scale="52" fitToHeight="0" orientation="landscape" horizontalDpi="300" verticalDpi="300" r:id="rId1"/>
  <ignoredErrors>
    <ignoredError sqref="F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 (2)</vt:lpstr>
      <vt:lpstr>Cronogramas</vt:lpstr>
      <vt:lpstr>Hoja2</vt:lpstr>
      <vt:lpstr>Hoja3</vt:lpstr>
      <vt:lpstr>'Hoja1 (2)'!Área_de_impresión</vt:lpstr>
      <vt:lpstr>Cronogramas!Títulos_a_imprimir</vt:lpstr>
      <vt:lpstr>'Hoja1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Teresa Garzón Pila</dc:creator>
  <cp:lastModifiedBy>Daniela Teresa Garzón Pila</cp:lastModifiedBy>
  <cp:lastPrinted>2016-04-05T21:22:46Z</cp:lastPrinted>
  <dcterms:created xsi:type="dcterms:W3CDTF">2016-04-05T15:12:12Z</dcterms:created>
  <dcterms:modified xsi:type="dcterms:W3CDTF">2016-04-05T21:29:51Z</dcterms:modified>
</cp:coreProperties>
</file>